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alytické správy 2018\Investičná pomoc\Tlačová správa\"/>
    </mc:Choice>
  </mc:AlternateContent>
  <bookViews>
    <workbookView xWindow="0" yWindow="0" windowWidth="23040" windowHeight="9204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7" i="1" l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AQ107" i="1" l="1"/>
  <c r="AQ106" i="1"/>
  <c r="AQ105" i="1"/>
  <c r="AQ104" i="1"/>
  <c r="AQ103" i="1"/>
  <c r="AQ102" i="1"/>
  <c r="AQ101" i="1"/>
  <c r="AQ100" i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4" i="1"/>
  <c r="AQ83" i="1"/>
  <c r="AQ82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63" i="1"/>
  <c r="AQ62" i="1"/>
  <c r="AQ61" i="1"/>
  <c r="AQ60" i="1"/>
  <c r="AQ59" i="1"/>
  <c r="AQ58" i="1"/>
  <c r="AQ57" i="1"/>
  <c r="AQ56" i="1"/>
  <c r="AQ55" i="1"/>
  <c r="AQ54" i="1"/>
  <c r="AQ53" i="1"/>
  <c r="AQ52" i="1"/>
  <c r="AQ51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Q3" i="1"/>
  <c r="AQ2" i="1"/>
  <c r="AF107" i="1"/>
  <c r="AF106" i="1"/>
  <c r="AF105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J2" i="1" s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<sst xmlns="http://schemas.openxmlformats.org/spreadsheetml/2006/main" count="149" uniqueCount="144">
  <si>
    <t>P.č.</t>
  </si>
  <si>
    <t>Názov príjemcu</t>
  </si>
  <si>
    <t>Dotácia HIM a NHIM</t>
  </si>
  <si>
    <t>Príspevok na vytvorené miesta</t>
  </si>
  <si>
    <t>Príspevok na rekvalifikáciu</t>
  </si>
  <si>
    <t>Daňová úľava</t>
  </si>
  <si>
    <t>Prevod majetku za cenu nižšiu ako trhovú</t>
  </si>
  <si>
    <t xml:space="preserve">Dotácia HIM a NHIM  čerpaná 2008 </t>
  </si>
  <si>
    <t>Dotácia HIM a NHIM  čerpaná 2009</t>
  </si>
  <si>
    <t>Dotácia HIM a NHIM  čerpaná 2010</t>
  </si>
  <si>
    <t>Dotácia HIM a NHIM  čerpaná 2011</t>
  </si>
  <si>
    <t>Dotácia HIM a NHIM  čerpaná 2012</t>
  </si>
  <si>
    <t>Dotácia HIM a NHIM  čerpaná 2013</t>
  </si>
  <si>
    <t>Dotácia HIM a NHIM  čerpaná 2014</t>
  </si>
  <si>
    <t>Dotácia HIM a NHIM  čerpaná 2015</t>
  </si>
  <si>
    <t>Dotácia HIM a NHIM  čerpaná 2016</t>
  </si>
  <si>
    <t>Dotácia HIM a NHIM  čerpaná 2017</t>
  </si>
  <si>
    <t>Dotácia HIM a NHIM čerpaná spolu 2008-2017</t>
  </si>
  <si>
    <t>Daňová úľava  čerpaná spolu 2008-2017</t>
  </si>
  <si>
    <t>Príspevok na vytvorené miesta čerpaný 2008</t>
  </si>
  <si>
    <t>Príspevok na vytvorené miesta čerpaný 2009</t>
  </si>
  <si>
    <t>Príspevok na vytvorené miesta čerpaný 2010</t>
  </si>
  <si>
    <t>Príspevok na vytvorené miesta čerpaný 2011</t>
  </si>
  <si>
    <t>Príspevok na vytvorené miesta čerpaný 2012</t>
  </si>
  <si>
    <t>Príspevok na vytvorené miesta čerpaný 2013</t>
  </si>
  <si>
    <t>Príspevok na vytvorené miesta čerpaný 2014</t>
  </si>
  <si>
    <t>Príspevok na vytvorené miesta čerpaný 2015</t>
  </si>
  <si>
    <t>Príspevok na vytvorené miesta čerpaný 2016</t>
  </si>
  <si>
    <t>Príspevok na vytvorené miesta čerpaný 2017</t>
  </si>
  <si>
    <t>Príspevok na vytvorené miesta čerpaný spolu 2008-2017</t>
  </si>
  <si>
    <t>Leier Baustoffe SK s.r.o.</t>
  </si>
  <si>
    <t>T-Systems Slovakia s.r.o. (2008)</t>
  </si>
  <si>
    <t>Magneti Marelli Powertrain SLOVAKIA s. r. o.</t>
  </si>
  <si>
    <t>BROVEDANI SLOVAKIA, s.r.o. (2008)</t>
  </si>
  <si>
    <t>VOLKSWAGEN SLOVAKIA, a.s.</t>
  </si>
  <si>
    <t>CROWN Bevcan Slovakia s. r. o.</t>
  </si>
  <si>
    <t>KAMAX k.s.</t>
  </si>
  <si>
    <t>ICU Medical Slovakia s.r.o.</t>
  </si>
  <si>
    <t>IEE Sensing Slovakia s.r.o.</t>
  </si>
  <si>
    <t>Kia Motors Slovakia s.r.o. (2009)</t>
  </si>
  <si>
    <t>ORAVA SKIPARK, a.s.</t>
  </si>
  <si>
    <t>RDB s.r.o.</t>
  </si>
  <si>
    <t>MONOCRYSTALEX SK, s.r.o.</t>
  </si>
  <si>
    <t>PASÍVHAUS MODUL SYSTEME spol. s r.o.</t>
  </si>
  <si>
    <t>Sapa Profily a.s.</t>
  </si>
  <si>
    <t>SKH plastic, spol. s r.o.</t>
  </si>
  <si>
    <t>Stawi, s.r.o.</t>
  </si>
  <si>
    <t>ZKW Slovakia s.r.o.  (2010)</t>
  </si>
  <si>
    <t>Bodet &amp; Horst mattress ticking Verwaltungs s.r.o.</t>
  </si>
  <si>
    <t>CEIT, a.s.</t>
  </si>
  <si>
    <t>Semecs, s.r.o.</t>
  </si>
  <si>
    <t>Embraco Slovakia s.r.o (2010)</t>
  </si>
  <si>
    <t>LVD S3, a. s.</t>
  </si>
  <si>
    <t xml:space="preserve">Honeywell Turbo s. r. o. </t>
  </si>
  <si>
    <t>ASPEL SLOVAKIA s.r.o.</t>
  </si>
  <si>
    <t>CELLTEX Hygiene s. r. o.</t>
  </si>
  <si>
    <t>Continental Matador Rubber, s.r.o. (2011)</t>
  </si>
  <si>
    <t>Gallai&amp;Wolff s.r.o.</t>
  </si>
  <si>
    <t>Johnson Controls Lučenec, s.r.o.</t>
  </si>
  <si>
    <t xml:space="preserve">MAHLE Behr Námestovo s.r.o. </t>
  </si>
  <si>
    <t>PLASTIFLEX Slovakia, spol. s r.o.</t>
  </si>
  <si>
    <t>Nidec Global Appliance Slovakia s.r.o. (predtým Secop s.r.o.)</t>
  </si>
  <si>
    <t>SUNGWOO HITECH Slovakia s.r.o.</t>
  </si>
  <si>
    <t>Bekaert Slovakia, s. r. o.</t>
  </si>
  <si>
    <t>Continental Automotive Systems Slovakia s.r.o. (2012)</t>
  </si>
  <si>
    <t>Delta Electronics (Slovakia), s.r.o. (2012)</t>
  </si>
  <si>
    <t>EKOLTECH  spol. s  r. o.</t>
  </si>
  <si>
    <t>Fagor Ederlan Slovensko, a.s.</t>
  </si>
  <si>
    <t>Magneti Marelli Slovakia, s.r.o. (2012)</t>
  </si>
  <si>
    <t>Mondi SCP, a.s.</t>
  </si>
  <si>
    <t>Muehlbauer Technologies s.r.o. (2012)</t>
  </si>
  <si>
    <t>SAMSUNG Electronics Slovakia s.r.o.  (2012)</t>
  </si>
  <si>
    <t>ZKW Slovakia s.r.o. (2012)</t>
  </si>
  <si>
    <t>BROVEDANI SLOVAKIA, s.r.o. (2013)</t>
  </si>
  <si>
    <t>Continental Matador Rubber, s.r.o. (2013)</t>
  </si>
  <si>
    <t xml:space="preserve">Railway Casted Components a. s. </t>
  </si>
  <si>
    <t>Mobis Slovakia s.r.o. (2013)</t>
  </si>
  <si>
    <t>Dometic Slovakia s.r.o.</t>
  </si>
  <si>
    <t>GEVORKYAN, s.r.o.</t>
  </si>
  <si>
    <t>Adient Innotec Metal Technologies s.r.o. (pôvodne Johnson Controls Innotec Technologies, s.r.o.)</t>
  </si>
  <si>
    <t>Miba Sinter Slovakia s.r.o.</t>
  </si>
  <si>
    <t>MICHATEK k.s.</t>
  </si>
  <si>
    <t>IBM Slovensko, spol. s r.o.</t>
  </si>
  <si>
    <t>T-Systems Slovakia s.r.o. (2013)</t>
  </si>
  <si>
    <t>Embraco Slovakia s.r.o (2014)</t>
  </si>
  <si>
    <t>FLAMEshoes, s.r.o.</t>
  </si>
  <si>
    <t>Schaeffler Kysuce, spol. s r.o. (INA Kysuce, spol. s r.o.)</t>
  </si>
  <si>
    <t>Schaeffler Slovensko, spol. s r.o.</t>
  </si>
  <si>
    <t>Schindler Dunajská Streda a.s.</t>
  </si>
  <si>
    <t>Unomedical s.r.o. (2014)</t>
  </si>
  <si>
    <t>Poltár Crystal &amp; Steel, a.s.</t>
  </si>
  <si>
    <t>Holcim Business Services s.r.o.</t>
  </si>
  <si>
    <t>HYDAC Electronic, s.r.o.</t>
  </si>
  <si>
    <t>LEONI Slovakia, spol s r.o. (2014)</t>
  </si>
  <si>
    <t>SLOVAKTUAL s.r.o.</t>
  </si>
  <si>
    <t>TREVES Slovakia, s.r.o.</t>
  </si>
  <si>
    <t>Duslo, a.s.</t>
  </si>
  <si>
    <t>CCN GROUP Slovakia, s.r.o.</t>
  </si>
  <si>
    <t>Deltrian Slovakia, s.r.o.</t>
  </si>
  <si>
    <t>BSH Drives &amp; Pumps s.r.o.</t>
  </si>
  <si>
    <t>Nemak Slovakia s.r.o.</t>
  </si>
  <si>
    <t>KE Prešov Elektrik, s.r.o. (predtým Konfektion E - SK, s.r.o.)</t>
  </si>
  <si>
    <t>SISME SLOVAKIA, s.r.o.</t>
  </si>
  <si>
    <t>Brose Prievidza, spol. s r.o.</t>
  </si>
  <si>
    <t>PRP, s.r.o.</t>
  </si>
  <si>
    <t>Oerlikon Balzers Coating Slovakia, s.r.o.</t>
  </si>
  <si>
    <t>CEMM THOME SK, spol. s r.o.</t>
  </si>
  <si>
    <t>OSRAM, a.s.</t>
  </si>
  <si>
    <t>GETRAG FORD Transmissions Slovakia, s.r.o.</t>
  </si>
  <si>
    <t>Matador Automotive Vráble, a.s.</t>
  </si>
  <si>
    <t>BcLoad, s.r.o.</t>
  </si>
  <si>
    <t>Midia Agro, s. r. o.</t>
  </si>
  <si>
    <t>RKN Global Europe s.  r. o.</t>
  </si>
  <si>
    <t>SYRÁREŇ BEL SLOVENSKO a. s.</t>
  </si>
  <si>
    <t>JASPLASTIK-SK spol. s r.o.</t>
  </si>
  <si>
    <t>MAR SK, s.r.o. (2016)</t>
  </si>
  <si>
    <t>Gestamp Nitra, s.r.o.</t>
  </si>
  <si>
    <t>Kuenz - SK s.r.o.</t>
  </si>
  <si>
    <t>VAW, spol. s r.o.</t>
  </si>
  <si>
    <t>VERSACO s. r. o.</t>
  </si>
  <si>
    <t>HYUNNAM SK, s.r.o.</t>
  </si>
  <si>
    <t>HYCA, s.r.o.</t>
  </si>
  <si>
    <t>Yanfeng Slovakia Automotive Interior Systems s.r.o.</t>
  </si>
  <si>
    <t>Franke Slovakia s.r.o.</t>
  </si>
  <si>
    <t>FAFRÁK &amp; FAFRÁK v.o.s.</t>
  </si>
  <si>
    <t>D&amp;J Design s.r.o.</t>
  </si>
  <si>
    <t>PCA Slovakia, s.r.o.</t>
  </si>
  <si>
    <t>Minebea Slovakia s.r.o.</t>
  </si>
  <si>
    <t>LEYARD EUROPE s.r.o.</t>
  </si>
  <si>
    <t>Essity Slovakia s.r.o. (SCA Hygiene Products Slovakia, s.r.o.)</t>
  </si>
  <si>
    <t>SPINEA, s.r.o.</t>
  </si>
  <si>
    <t>Daňová úľava čerpaná 2008</t>
  </si>
  <si>
    <t>Daňová úľava čerpaná 2009</t>
  </si>
  <si>
    <t>Daňová úľava čerpaná 2010</t>
  </si>
  <si>
    <t>Daňová úľava čerpaná 2011</t>
  </si>
  <si>
    <t>Daňová úľava čerpaná 2012</t>
  </si>
  <si>
    <t>Daňová úľava čerpaná 2013</t>
  </si>
  <si>
    <t>Daňová úľava čerpaná 2014</t>
  </si>
  <si>
    <t>Daňová úľava čerpaná 2015</t>
  </si>
  <si>
    <t>Daňová úľava čerpaná 2016</t>
  </si>
  <si>
    <t>Daňová úľava čerpaná 2017</t>
  </si>
  <si>
    <t>Dátum schválenia</t>
  </si>
  <si>
    <t>Schválená investičná pomoc 2008 - 2017 spolu</t>
  </si>
  <si>
    <t>Čerpaná investičná pomoc 2008 - 2017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</si>
</sst>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3" x14ac:knownFonts="1"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0" fontId="0" fillId="0" borderId="2" xfId="0" applyBorder="1"/>
    <xf numFmtId="164" fontId="0" fillId="0" borderId="0" xfId="0" applyNumberFormat="1" applyBorder="1"/>
    <xf numFmtId="0" fontId="0" fillId="0" borderId="0" xfId="0" applyBorder="1"/>
    <xf numFmtId="0" fontId="1" fillId="2" borderId="5" xfId="0" applyFont="1" applyFill="1" applyBorder="1" applyAlignment="1">
      <alignment horizontal="justify" vertical="center"/>
    </xf>
    <xf numFmtId="0" fontId="1" fillId="2" borderId="6" xfId="0" applyFont="1" applyFill="1" applyBorder="1" applyAlignment="1">
      <alignment horizontal="justify" vertical="center"/>
    </xf>
    <xf numFmtId="0" fontId="1" fillId="2" borderId="7" xfId="0" applyFont="1" applyFill="1" applyBorder="1" applyAlignment="1">
      <alignment horizontal="justify" vertical="center"/>
    </xf>
    <xf numFmtId="0" fontId="0" fillId="0" borderId="8" xfId="0" applyBorder="1"/>
    <xf numFmtId="0" fontId="0" fillId="0" borderId="9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0" xfId="0" applyBorder="1" applyAlignment="1">
      <alignment horizontal="justify" vertical="center"/>
    </xf>
    <xf numFmtId="0" fontId="1" fillId="2" borderId="10" xfId="0" applyFont="1" applyFill="1" applyBorder="1" applyAlignment="1">
      <alignment horizontal="justify" vertical="center"/>
    </xf>
    <xf numFmtId="14" fontId="0" fillId="0" borderId="11" xfId="0" applyNumberFormat="1" applyBorder="1"/>
    <xf numFmtId="14" fontId="0" fillId="0" borderId="12" xfId="0" applyNumberFormat="1" applyBorder="1"/>
    <xf numFmtId="0" fontId="0" fillId="0" borderId="4" xfId="0" applyBorder="1"/>
    <xf numFmtId="165" fontId="0" fillId="0" borderId="0" xfId="1" applyNumberFormat="1" applyFont="1" applyBorder="1"/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9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2" outlineLevelCol="1" x14ac:dyDescent="0.3"/>
  <cols>
    <col min="1" max="1" width="5.85546875" style="5" customWidth="1"/>
    <col min="2" max="2" width="43.7109375" style="5" customWidth="1"/>
    <col min="3" max="3" width="13.85546875" style="5" customWidth="1"/>
    <col min="4" max="4" width="16.140625" style="5" customWidth="1" outlineLevel="1"/>
    <col min="5" max="6" width="13.5703125" style="5" customWidth="1" outlineLevel="1"/>
    <col min="7" max="7" width="17" style="5" customWidth="1" outlineLevel="1"/>
    <col min="8" max="8" width="21.28515625" style="5" customWidth="1" outlineLevel="1"/>
    <col min="9" max="9" width="20.85546875" style="5" customWidth="1"/>
    <col min="10" max="10" width="21.5703125" style="5" customWidth="1"/>
    <col min="11" max="20" width="17.7109375" style="5" customWidth="1" outlineLevel="1"/>
    <col min="21" max="21" width="25.42578125" style="5" customWidth="1"/>
    <col min="22" max="31" width="15.140625" style="5" customWidth="1" outlineLevel="1"/>
    <col min="32" max="32" width="19.7109375" style="5" customWidth="1"/>
    <col min="33" max="42" width="19.7109375" style="5" customWidth="1" outlineLevel="1"/>
    <col min="43" max="43" width="24.140625" style="5" customWidth="1"/>
    <col min="44" max="16384" width="9.140625" style="5"/>
  </cols>
  <sheetData>
    <row r="1" spans="1:43" s="15" customFormat="1" ht="39.6" x14ac:dyDescent="0.3">
      <c r="A1" s="6" t="s">
        <v>0</v>
      </c>
      <c r="B1" s="8" t="s">
        <v>1</v>
      </c>
      <c r="C1" s="16" t="s">
        <v>141</v>
      </c>
      <c r="D1" s="6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8" t="s">
        <v>142</v>
      </c>
      <c r="J1" s="6" t="s">
        <v>143</v>
      </c>
      <c r="K1" s="7" t="s">
        <v>7</v>
      </c>
      <c r="L1" s="7" t="s">
        <v>8</v>
      </c>
      <c r="M1" s="7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131</v>
      </c>
      <c r="W1" s="7" t="s">
        <v>132</v>
      </c>
      <c r="X1" s="7" t="s">
        <v>133</v>
      </c>
      <c r="Y1" s="7" t="s">
        <v>134</v>
      </c>
      <c r="Z1" s="7" t="s">
        <v>135</v>
      </c>
      <c r="AA1" s="7" t="s">
        <v>136</v>
      </c>
      <c r="AB1" s="7" t="s">
        <v>137</v>
      </c>
      <c r="AC1" s="7" t="s">
        <v>138</v>
      </c>
      <c r="AD1" s="7" t="s">
        <v>139</v>
      </c>
      <c r="AE1" s="7" t="s">
        <v>140</v>
      </c>
      <c r="AF1" s="7" t="s">
        <v>18</v>
      </c>
      <c r="AG1" s="7" t="s">
        <v>19</v>
      </c>
      <c r="AH1" s="7" t="s">
        <v>20</v>
      </c>
      <c r="AI1" s="7" t="s">
        <v>21</v>
      </c>
      <c r="AJ1" s="7" t="s">
        <v>22</v>
      </c>
      <c r="AK1" s="7" t="s">
        <v>23</v>
      </c>
      <c r="AL1" s="7" t="s">
        <v>24</v>
      </c>
      <c r="AM1" s="7" t="s">
        <v>25</v>
      </c>
      <c r="AN1" s="7" t="s">
        <v>26</v>
      </c>
      <c r="AO1" s="7" t="s">
        <v>27</v>
      </c>
      <c r="AP1" s="7" t="s">
        <v>28</v>
      </c>
      <c r="AQ1" s="8" t="s">
        <v>29</v>
      </c>
    </row>
    <row r="2" spans="1:43" x14ac:dyDescent="0.3">
      <c r="A2" s="9">
        <v>1</v>
      </c>
      <c r="B2" s="3" t="s">
        <v>30</v>
      </c>
      <c r="C2" s="17">
        <v>39688</v>
      </c>
      <c r="D2" s="11">
        <v>0</v>
      </c>
      <c r="E2" s="1">
        <v>995817.56622186815</v>
      </c>
      <c r="F2" s="1">
        <v>0</v>
      </c>
      <c r="G2" s="1">
        <v>5008962.358095997</v>
      </c>
      <c r="H2" s="1">
        <v>0</v>
      </c>
      <c r="I2" s="2">
        <f>SUM(D2:H2)</f>
        <v>6004779.9243178647</v>
      </c>
      <c r="J2" s="11">
        <f>+U2+AF2+AQ2</f>
        <v>995817.56</v>
      </c>
      <c r="K2" s="1"/>
      <c r="L2" s="1"/>
      <c r="M2" s="1"/>
      <c r="N2" s="1"/>
      <c r="O2" s="1"/>
      <c r="P2" s="1"/>
      <c r="Q2" s="1"/>
      <c r="R2" s="1"/>
      <c r="S2" s="1"/>
      <c r="T2" s="1"/>
      <c r="U2" s="1">
        <f>SUM(K2:T2)</f>
        <v>0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>
        <v>0</v>
      </c>
      <c r="AG2" s="1"/>
      <c r="AH2" s="1">
        <v>0</v>
      </c>
      <c r="AI2" s="1">
        <v>614625.87</v>
      </c>
      <c r="AJ2" s="1">
        <v>381191.69</v>
      </c>
      <c r="AK2" s="1"/>
      <c r="AL2" s="1"/>
      <c r="AM2" s="1"/>
      <c r="AN2" s="1"/>
      <c r="AO2" s="1"/>
      <c r="AP2" s="1"/>
      <c r="AQ2" s="2">
        <f>SUM(AG2:AP2)</f>
        <v>995817.56</v>
      </c>
    </row>
    <row r="3" spans="1:43" x14ac:dyDescent="0.3">
      <c r="A3" s="9">
        <v>2</v>
      </c>
      <c r="B3" s="3" t="s">
        <v>31</v>
      </c>
      <c r="C3" s="17">
        <v>39688</v>
      </c>
      <c r="D3" s="11">
        <v>0</v>
      </c>
      <c r="E3" s="1">
        <v>8630418.9072561897</v>
      </c>
      <c r="F3" s="1">
        <v>0</v>
      </c>
      <c r="G3" s="1">
        <v>3345947.0225054771</v>
      </c>
      <c r="H3" s="1">
        <v>0</v>
      </c>
      <c r="I3" s="2">
        <f t="shared" ref="I3:I66" si="0">SUM(D3:H3)</f>
        <v>11976365.929761667</v>
      </c>
      <c r="J3" s="11">
        <f t="shared" ref="J3:J66" si="1">+U3+AF3+AQ3</f>
        <v>10732465.049999999</v>
      </c>
      <c r="K3" s="1"/>
      <c r="L3" s="1"/>
      <c r="M3" s="1"/>
      <c r="N3" s="1"/>
      <c r="O3" s="1"/>
      <c r="P3" s="1"/>
      <c r="Q3" s="1"/>
      <c r="R3" s="1"/>
      <c r="S3" s="1"/>
      <c r="T3" s="1"/>
      <c r="U3" s="1">
        <f t="shared" ref="U3:U66" si="2">SUM(K3:T3)</f>
        <v>0</v>
      </c>
      <c r="V3" s="1">
        <v>55487.59</v>
      </c>
      <c r="W3" s="1">
        <v>532653.26</v>
      </c>
      <c r="X3" s="1">
        <v>984850.33</v>
      </c>
      <c r="Y3" s="1">
        <v>729470.04</v>
      </c>
      <c r="Z3" s="1">
        <v>531052.06000000006</v>
      </c>
      <c r="AA3" s="1"/>
      <c r="AB3" s="1"/>
      <c r="AC3" s="1"/>
      <c r="AD3" s="1"/>
      <c r="AE3" s="1"/>
      <c r="AF3" s="1">
        <f>SUM(V3:AE3)</f>
        <v>2833513.28</v>
      </c>
      <c r="AG3" s="1"/>
      <c r="AH3" s="1">
        <v>1329281.3500000001</v>
      </c>
      <c r="AI3" s="1">
        <v>5029114.16</v>
      </c>
      <c r="AJ3" s="1">
        <v>1540556.26</v>
      </c>
      <c r="AK3" s="1"/>
      <c r="AL3" s="1"/>
      <c r="AM3" s="1"/>
      <c r="AN3" s="1"/>
      <c r="AO3" s="1"/>
      <c r="AP3" s="1"/>
      <c r="AQ3" s="2">
        <f t="shared" ref="AQ3:AQ66" si="3">SUM(AG3:AP3)</f>
        <v>7898951.7699999996</v>
      </c>
    </row>
    <row r="4" spans="1:43" x14ac:dyDescent="0.3">
      <c r="A4" s="9">
        <v>3</v>
      </c>
      <c r="B4" s="3" t="s">
        <v>32</v>
      </c>
      <c r="C4" s="17">
        <v>39801</v>
      </c>
      <c r="D4" s="11">
        <v>0</v>
      </c>
      <c r="E4" s="1">
        <v>0</v>
      </c>
      <c r="F4" s="1">
        <v>0</v>
      </c>
      <c r="G4" s="1">
        <v>4957744.1412733188</v>
      </c>
      <c r="H4" s="1">
        <v>0</v>
      </c>
      <c r="I4" s="2">
        <f t="shared" si="0"/>
        <v>4957744.1412733188</v>
      </c>
      <c r="J4" s="11">
        <f t="shared" si="1"/>
        <v>0</v>
      </c>
      <c r="K4" s="1"/>
      <c r="L4" s="1"/>
      <c r="M4" s="1"/>
      <c r="N4" s="1"/>
      <c r="O4" s="1"/>
      <c r="P4" s="1"/>
      <c r="Q4" s="1"/>
      <c r="R4" s="1"/>
      <c r="S4" s="1"/>
      <c r="T4" s="1"/>
      <c r="U4" s="1">
        <f t="shared" si="2"/>
        <v>0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>
        <f t="shared" ref="AF4:AF67" si="4">SUM(V4:AE4)</f>
        <v>0</v>
      </c>
      <c r="AG4" s="1"/>
      <c r="AH4" s="1"/>
      <c r="AI4" s="1"/>
      <c r="AJ4" s="1"/>
      <c r="AK4" s="1"/>
      <c r="AL4" s="1"/>
      <c r="AM4" s="1"/>
      <c r="AN4" s="1"/>
      <c r="AO4" s="1"/>
      <c r="AP4" s="1"/>
      <c r="AQ4" s="2">
        <f t="shared" si="3"/>
        <v>0</v>
      </c>
    </row>
    <row r="5" spans="1:43" x14ac:dyDescent="0.3">
      <c r="A5" s="9">
        <v>4</v>
      </c>
      <c r="B5" s="3" t="s">
        <v>33</v>
      </c>
      <c r="C5" s="17">
        <v>43453</v>
      </c>
      <c r="D5" s="11">
        <v>0</v>
      </c>
      <c r="E5" s="1">
        <v>0</v>
      </c>
      <c r="F5" s="1">
        <v>0</v>
      </c>
      <c r="G5" s="1">
        <v>5428783.1109340768</v>
      </c>
      <c r="H5" s="1">
        <v>0</v>
      </c>
      <c r="I5" s="2">
        <f t="shared" si="0"/>
        <v>5428783.1109340768</v>
      </c>
      <c r="J5" s="11">
        <f t="shared" si="1"/>
        <v>1453768.7</v>
      </c>
      <c r="K5" s="1"/>
      <c r="L5" s="1"/>
      <c r="M5" s="1"/>
      <c r="N5" s="1"/>
      <c r="O5" s="1"/>
      <c r="P5" s="1"/>
      <c r="Q5" s="1"/>
      <c r="R5" s="1"/>
      <c r="S5" s="1"/>
      <c r="T5" s="1"/>
      <c r="U5" s="1">
        <f t="shared" si="2"/>
        <v>0</v>
      </c>
      <c r="V5" s="1"/>
      <c r="W5" s="1"/>
      <c r="X5" s="1">
        <v>97354.19</v>
      </c>
      <c r="Y5" s="1">
        <v>433685.94</v>
      </c>
      <c r="Z5" s="1">
        <v>666740.85</v>
      </c>
      <c r="AA5" s="1">
        <v>255987.72</v>
      </c>
      <c r="AB5" s="1"/>
      <c r="AC5" s="1"/>
      <c r="AD5" s="1"/>
      <c r="AE5" s="1"/>
      <c r="AF5" s="1">
        <f t="shared" si="4"/>
        <v>1453768.7</v>
      </c>
      <c r="AG5" s="1"/>
      <c r="AH5" s="1"/>
      <c r="AI5" s="1"/>
      <c r="AJ5" s="1"/>
      <c r="AK5" s="1"/>
      <c r="AL5" s="1"/>
      <c r="AM5" s="1"/>
      <c r="AN5" s="1"/>
      <c r="AO5" s="1"/>
      <c r="AP5" s="1"/>
      <c r="AQ5" s="2">
        <f t="shared" si="3"/>
        <v>0</v>
      </c>
    </row>
    <row r="6" spans="1:43" x14ac:dyDescent="0.3">
      <c r="A6" s="9">
        <v>5</v>
      </c>
      <c r="B6" s="3" t="s">
        <v>34</v>
      </c>
      <c r="C6" s="17">
        <v>40193</v>
      </c>
      <c r="D6" s="11">
        <v>0</v>
      </c>
      <c r="E6" s="1">
        <v>0</v>
      </c>
      <c r="F6" s="1">
        <v>0</v>
      </c>
      <c r="G6" s="1">
        <v>14300000</v>
      </c>
      <c r="H6" s="1">
        <v>0</v>
      </c>
      <c r="I6" s="2">
        <f t="shared" si="0"/>
        <v>14300000</v>
      </c>
      <c r="J6" s="11">
        <f t="shared" si="1"/>
        <v>14300000</v>
      </c>
      <c r="K6" s="1"/>
      <c r="L6" s="1"/>
      <c r="M6" s="1"/>
      <c r="N6" s="1"/>
      <c r="O6" s="1"/>
      <c r="P6" s="1"/>
      <c r="Q6" s="1"/>
      <c r="R6" s="1"/>
      <c r="S6" s="1"/>
      <c r="T6" s="1"/>
      <c r="U6" s="1">
        <f t="shared" si="2"/>
        <v>0</v>
      </c>
      <c r="V6" s="1"/>
      <c r="W6" s="1"/>
      <c r="X6" s="1"/>
      <c r="Y6" s="1"/>
      <c r="Z6" s="1">
        <v>2500000</v>
      </c>
      <c r="AA6" s="1">
        <v>3161000</v>
      </c>
      <c r="AB6" s="1">
        <v>5833000</v>
      </c>
      <c r="AC6" s="1">
        <v>2806000</v>
      </c>
      <c r="AD6" s="1"/>
      <c r="AE6" s="1"/>
      <c r="AF6" s="1">
        <f t="shared" si="4"/>
        <v>14300000</v>
      </c>
      <c r="AG6" s="1"/>
      <c r="AH6" s="1"/>
      <c r="AI6" s="1"/>
      <c r="AJ6" s="1"/>
      <c r="AK6" s="1"/>
      <c r="AL6" s="1"/>
      <c r="AM6" s="1"/>
      <c r="AN6" s="1"/>
      <c r="AO6" s="1"/>
      <c r="AP6" s="1"/>
      <c r="AQ6" s="2">
        <f t="shared" si="3"/>
        <v>0</v>
      </c>
    </row>
    <row r="7" spans="1:43" x14ac:dyDescent="0.3">
      <c r="A7" s="9">
        <v>6</v>
      </c>
      <c r="B7" s="3" t="s">
        <v>35</v>
      </c>
      <c r="C7" s="17">
        <v>39918</v>
      </c>
      <c r="D7" s="11">
        <v>1784704.24</v>
      </c>
      <c r="E7" s="1">
        <v>1189802.83</v>
      </c>
      <c r="F7" s="1">
        <v>0</v>
      </c>
      <c r="G7" s="1">
        <v>2486689.2400000002</v>
      </c>
      <c r="H7" s="1">
        <v>0</v>
      </c>
      <c r="I7" s="2">
        <f t="shared" si="0"/>
        <v>5461196.3100000005</v>
      </c>
      <c r="J7" s="11">
        <f t="shared" si="1"/>
        <v>2974507.0700000003</v>
      </c>
      <c r="K7" s="1"/>
      <c r="L7" s="1"/>
      <c r="M7" s="1">
        <v>1784704.24</v>
      </c>
      <c r="N7" s="1"/>
      <c r="O7" s="1"/>
      <c r="P7" s="1"/>
      <c r="Q7" s="1"/>
      <c r="R7" s="1"/>
      <c r="S7" s="1"/>
      <c r="T7" s="1"/>
      <c r="U7" s="1">
        <f t="shared" si="2"/>
        <v>1784704.24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>
        <f t="shared" si="4"/>
        <v>0</v>
      </c>
      <c r="AG7" s="1"/>
      <c r="AH7" s="1"/>
      <c r="AI7" s="1"/>
      <c r="AJ7" s="1">
        <v>1189802.83</v>
      </c>
      <c r="AK7" s="1"/>
      <c r="AL7" s="1"/>
      <c r="AM7" s="1"/>
      <c r="AN7" s="1"/>
      <c r="AO7" s="1"/>
      <c r="AP7" s="1"/>
      <c r="AQ7" s="2">
        <f t="shared" si="3"/>
        <v>1189802.83</v>
      </c>
    </row>
    <row r="8" spans="1:43" x14ac:dyDescent="0.3">
      <c r="A8" s="9">
        <v>7</v>
      </c>
      <c r="B8" s="3" t="s">
        <v>36</v>
      </c>
      <c r="C8" s="17">
        <v>39911</v>
      </c>
      <c r="D8" s="11">
        <v>0</v>
      </c>
      <c r="E8" s="1">
        <v>1815309.0349999999</v>
      </c>
      <c r="F8" s="1">
        <v>0</v>
      </c>
      <c r="G8" s="1">
        <v>1656077.807</v>
      </c>
      <c r="H8" s="1">
        <v>0</v>
      </c>
      <c r="I8" s="2">
        <f t="shared" si="0"/>
        <v>3471386.8420000002</v>
      </c>
      <c r="J8" s="11">
        <f t="shared" si="1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>
        <f t="shared" si="2"/>
        <v>0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>
        <f t="shared" si="4"/>
        <v>0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2">
        <f t="shared" si="3"/>
        <v>0</v>
      </c>
    </row>
    <row r="9" spans="1:43" x14ac:dyDescent="0.3">
      <c r="A9" s="9">
        <v>8</v>
      </c>
      <c r="B9" s="3" t="s">
        <v>37</v>
      </c>
      <c r="C9" s="17">
        <v>40016</v>
      </c>
      <c r="D9" s="11">
        <v>2790000</v>
      </c>
      <c r="E9" s="1">
        <v>920000</v>
      </c>
      <c r="F9" s="1">
        <v>0</v>
      </c>
      <c r="G9" s="1">
        <v>1870000</v>
      </c>
      <c r="H9" s="1">
        <v>0</v>
      </c>
      <c r="I9" s="2">
        <f t="shared" si="0"/>
        <v>5580000</v>
      </c>
      <c r="J9" s="11">
        <f t="shared" si="1"/>
        <v>3183325.1900000004</v>
      </c>
      <c r="K9" s="1"/>
      <c r="L9" s="1"/>
      <c r="M9" s="1">
        <v>1394281.65</v>
      </c>
      <c r="N9" s="1">
        <v>1287168.51</v>
      </c>
      <c r="O9" s="1"/>
      <c r="P9" s="1"/>
      <c r="Q9" s="1"/>
      <c r="R9" s="1"/>
      <c r="S9" s="1"/>
      <c r="T9" s="1"/>
      <c r="U9" s="1">
        <f t="shared" si="2"/>
        <v>2681450.16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>
        <f t="shared" si="4"/>
        <v>0</v>
      </c>
      <c r="AG9" s="1"/>
      <c r="AH9" s="1"/>
      <c r="AI9" s="1"/>
      <c r="AJ9" s="1">
        <v>309772.18</v>
      </c>
      <c r="AK9" s="1">
        <v>192102.85</v>
      </c>
      <c r="AL9" s="1"/>
      <c r="AM9" s="1"/>
      <c r="AN9" s="1"/>
      <c r="AO9" s="1"/>
      <c r="AP9" s="1"/>
      <c r="AQ9" s="2">
        <f t="shared" si="3"/>
        <v>501875.03</v>
      </c>
    </row>
    <row r="10" spans="1:43" x14ac:dyDescent="0.3">
      <c r="A10" s="9">
        <v>9</v>
      </c>
      <c r="B10" s="3" t="s">
        <v>38</v>
      </c>
      <c r="C10" s="17">
        <v>40016</v>
      </c>
      <c r="D10" s="11">
        <v>500000</v>
      </c>
      <c r="E10" s="1">
        <v>500000</v>
      </c>
      <c r="F10" s="1">
        <v>0</v>
      </c>
      <c r="G10" s="1">
        <v>1100000</v>
      </c>
      <c r="H10" s="1">
        <v>0</v>
      </c>
      <c r="I10" s="2">
        <f t="shared" si="0"/>
        <v>2100000</v>
      </c>
      <c r="J10" s="11">
        <f t="shared" si="1"/>
        <v>2100000</v>
      </c>
      <c r="K10" s="1"/>
      <c r="L10" s="1"/>
      <c r="M10" s="1">
        <v>89000</v>
      </c>
      <c r="N10" s="1">
        <v>380092.49</v>
      </c>
      <c r="O10" s="1">
        <v>30907.51</v>
      </c>
      <c r="P10" s="1"/>
      <c r="Q10" s="1"/>
      <c r="R10" s="1"/>
      <c r="S10" s="1"/>
      <c r="T10" s="1"/>
      <c r="U10" s="1">
        <f t="shared" si="2"/>
        <v>500000</v>
      </c>
      <c r="V10" s="1"/>
      <c r="W10" s="1"/>
      <c r="X10" s="1"/>
      <c r="Y10" s="1">
        <v>270006.82</v>
      </c>
      <c r="Z10" s="1">
        <v>829993.18</v>
      </c>
      <c r="AA10" s="1"/>
      <c r="AB10" s="1"/>
      <c r="AC10" s="1"/>
      <c r="AD10" s="1"/>
      <c r="AE10" s="1"/>
      <c r="AF10" s="1">
        <f t="shared" si="4"/>
        <v>1100000</v>
      </c>
      <c r="AG10" s="1"/>
      <c r="AH10" s="1"/>
      <c r="AI10" s="1"/>
      <c r="AJ10" s="1">
        <v>500000</v>
      </c>
      <c r="AK10" s="1"/>
      <c r="AL10" s="1"/>
      <c r="AM10" s="1"/>
      <c r="AN10" s="1"/>
      <c r="AO10" s="1"/>
      <c r="AP10" s="1"/>
      <c r="AQ10" s="2">
        <f t="shared" si="3"/>
        <v>500000</v>
      </c>
    </row>
    <row r="11" spans="1:43" x14ac:dyDescent="0.3">
      <c r="A11" s="9">
        <v>10</v>
      </c>
      <c r="B11" s="3" t="s">
        <v>39</v>
      </c>
      <c r="C11" s="17">
        <v>40016</v>
      </c>
      <c r="D11" s="11">
        <v>0</v>
      </c>
      <c r="E11" s="1">
        <v>0</v>
      </c>
      <c r="F11" s="1">
        <v>0</v>
      </c>
      <c r="G11" s="1">
        <v>15070000</v>
      </c>
      <c r="H11" s="1">
        <v>0</v>
      </c>
      <c r="I11" s="2">
        <f t="shared" si="0"/>
        <v>15070000</v>
      </c>
      <c r="J11" s="11">
        <f t="shared" si="1"/>
        <v>15070000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>
        <f t="shared" si="2"/>
        <v>0</v>
      </c>
      <c r="V11" s="1"/>
      <c r="W11" s="1"/>
      <c r="X11" s="1"/>
      <c r="Y11" s="1">
        <v>2893569.5</v>
      </c>
      <c r="Z11" s="1">
        <v>7959745.79</v>
      </c>
      <c r="AA11" s="1">
        <v>4216684.71</v>
      </c>
      <c r="AB11" s="1"/>
      <c r="AC11" s="1"/>
      <c r="AD11" s="1"/>
      <c r="AE11" s="1"/>
      <c r="AF11" s="1">
        <f t="shared" si="4"/>
        <v>15070000</v>
      </c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2">
        <f t="shared" si="3"/>
        <v>0</v>
      </c>
    </row>
    <row r="12" spans="1:43" x14ac:dyDescent="0.3">
      <c r="A12" s="9">
        <v>11</v>
      </c>
      <c r="B12" s="3" t="s">
        <v>40</v>
      </c>
      <c r="C12" s="17">
        <v>40016</v>
      </c>
      <c r="D12" s="11">
        <v>3320000</v>
      </c>
      <c r="E12" s="1">
        <v>0</v>
      </c>
      <c r="F12" s="1">
        <v>0</v>
      </c>
      <c r="G12" s="1">
        <v>0</v>
      </c>
      <c r="H12" s="1">
        <v>0</v>
      </c>
      <c r="I12" s="2">
        <f t="shared" si="0"/>
        <v>3320000</v>
      </c>
      <c r="J12" s="11">
        <f t="shared" si="1"/>
        <v>3320000</v>
      </c>
      <c r="K12" s="1"/>
      <c r="L12" s="1">
        <v>1799151.6</v>
      </c>
      <c r="M12" s="1"/>
      <c r="N12" s="1">
        <v>1035265.49</v>
      </c>
      <c r="O12" s="1">
        <v>485582.91</v>
      </c>
      <c r="P12" s="1"/>
      <c r="Q12" s="1"/>
      <c r="R12" s="1"/>
      <c r="S12" s="1"/>
      <c r="T12" s="1"/>
      <c r="U12" s="1">
        <f t="shared" si="2"/>
        <v>3320000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>
        <f t="shared" si="4"/>
        <v>0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2">
        <f t="shared" si="3"/>
        <v>0</v>
      </c>
    </row>
    <row r="13" spans="1:43" x14ac:dyDescent="0.3">
      <c r="A13" s="9">
        <v>12</v>
      </c>
      <c r="B13" s="3" t="s">
        <v>41</v>
      </c>
      <c r="C13" s="17">
        <v>40016</v>
      </c>
      <c r="D13" s="11">
        <v>1000000</v>
      </c>
      <c r="E13" s="1">
        <v>0</v>
      </c>
      <c r="F13" s="1">
        <v>0</v>
      </c>
      <c r="G13" s="1">
        <v>1000000</v>
      </c>
      <c r="H13" s="1">
        <v>0</v>
      </c>
      <c r="I13" s="2">
        <f t="shared" si="0"/>
        <v>2000000</v>
      </c>
      <c r="J13" s="11">
        <f t="shared" si="1"/>
        <v>1000000</v>
      </c>
      <c r="K13" s="1"/>
      <c r="L13" s="1">
        <v>766666.67</v>
      </c>
      <c r="M13" s="1"/>
      <c r="N13" s="1"/>
      <c r="O13" s="1"/>
      <c r="P13" s="1"/>
      <c r="Q13" s="1">
        <v>233333.33</v>
      </c>
      <c r="R13" s="1"/>
      <c r="S13" s="1"/>
      <c r="T13" s="1"/>
      <c r="U13" s="1">
        <f t="shared" si="2"/>
        <v>1000000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>
        <f t="shared" si="4"/>
        <v>0</v>
      </c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2">
        <f t="shared" si="3"/>
        <v>0</v>
      </c>
    </row>
    <row r="14" spans="1:43" x14ac:dyDescent="0.3">
      <c r="A14" s="9">
        <v>13</v>
      </c>
      <c r="B14" s="3" t="s">
        <v>42</v>
      </c>
      <c r="C14" s="17">
        <v>40323</v>
      </c>
      <c r="D14" s="11">
        <v>2532994</v>
      </c>
      <c r="E14" s="1">
        <v>1000000</v>
      </c>
      <c r="F14" s="1">
        <v>0</v>
      </c>
      <c r="G14" s="1">
        <v>0</v>
      </c>
      <c r="H14" s="1">
        <v>0</v>
      </c>
      <c r="I14" s="2">
        <f t="shared" si="0"/>
        <v>3532994</v>
      </c>
      <c r="J14" s="11">
        <f t="shared" si="1"/>
        <v>469186.5</v>
      </c>
      <c r="K14" s="1"/>
      <c r="L14" s="1"/>
      <c r="M14" s="1"/>
      <c r="N14" s="1">
        <v>469186.5</v>
      </c>
      <c r="O14" s="1"/>
      <c r="P14" s="1"/>
      <c r="Q14" s="1"/>
      <c r="R14" s="1"/>
      <c r="S14" s="1"/>
      <c r="T14" s="1"/>
      <c r="U14" s="1">
        <f t="shared" si="2"/>
        <v>469186.5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>
        <f t="shared" si="4"/>
        <v>0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2">
        <f t="shared" si="3"/>
        <v>0</v>
      </c>
    </row>
    <row r="15" spans="1:43" x14ac:dyDescent="0.3">
      <c r="A15" s="9">
        <v>14</v>
      </c>
      <c r="B15" s="3" t="s">
        <v>43</v>
      </c>
      <c r="C15" s="17">
        <v>40326</v>
      </c>
      <c r="D15" s="11">
        <v>0</v>
      </c>
      <c r="E15" s="1">
        <v>0</v>
      </c>
      <c r="F15" s="1">
        <v>0</v>
      </c>
      <c r="G15" s="1">
        <v>2279157</v>
      </c>
      <c r="H15" s="1">
        <v>0</v>
      </c>
      <c r="I15" s="2">
        <f t="shared" si="0"/>
        <v>2279157</v>
      </c>
      <c r="J15" s="11">
        <f t="shared" si="1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>
        <f t="shared" si="2"/>
        <v>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>
        <f t="shared" si="4"/>
        <v>0</v>
      </c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2">
        <f t="shared" si="3"/>
        <v>0</v>
      </c>
    </row>
    <row r="16" spans="1:43" x14ac:dyDescent="0.3">
      <c r="A16" s="9">
        <v>15</v>
      </c>
      <c r="B16" s="3" t="s">
        <v>44</v>
      </c>
      <c r="C16" s="17">
        <v>40323</v>
      </c>
      <c r="D16" s="11">
        <v>718050</v>
      </c>
      <c r="E16" s="1">
        <v>1354400</v>
      </c>
      <c r="F16" s="1">
        <v>0</v>
      </c>
      <c r="G16" s="1">
        <v>1373650</v>
      </c>
      <c r="H16" s="1">
        <v>0</v>
      </c>
      <c r="I16" s="2">
        <f t="shared" si="0"/>
        <v>3446100</v>
      </c>
      <c r="J16" s="11">
        <f t="shared" si="1"/>
        <v>862962.78</v>
      </c>
      <c r="K16" s="1"/>
      <c r="L16" s="1"/>
      <c r="M16" s="1"/>
      <c r="N16" s="1">
        <v>247270.58</v>
      </c>
      <c r="O16" s="1">
        <v>269926.46000000002</v>
      </c>
      <c r="P16" s="1"/>
      <c r="Q16" s="1"/>
      <c r="R16" s="1"/>
      <c r="S16" s="1"/>
      <c r="T16" s="1"/>
      <c r="U16" s="1">
        <f t="shared" si="2"/>
        <v>517197.04000000004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>
        <f t="shared" si="4"/>
        <v>0</v>
      </c>
      <c r="AG16" s="1"/>
      <c r="AH16" s="1"/>
      <c r="AI16" s="1"/>
      <c r="AJ16" s="1">
        <v>261667.7</v>
      </c>
      <c r="AK16" s="1">
        <v>84098.04</v>
      </c>
      <c r="AL16" s="1"/>
      <c r="AM16" s="1"/>
      <c r="AN16" s="1"/>
      <c r="AO16" s="1"/>
      <c r="AP16" s="1"/>
      <c r="AQ16" s="2">
        <f t="shared" si="3"/>
        <v>345765.74</v>
      </c>
    </row>
    <row r="17" spans="1:43" x14ac:dyDescent="0.3">
      <c r="A17" s="9">
        <v>16</v>
      </c>
      <c r="B17" s="3" t="s">
        <v>45</v>
      </c>
      <c r="C17" s="17">
        <v>40323</v>
      </c>
      <c r="D17" s="11">
        <v>4500000</v>
      </c>
      <c r="E17" s="1">
        <v>0</v>
      </c>
      <c r="F17" s="1">
        <v>0</v>
      </c>
      <c r="G17" s="1">
        <v>1000000</v>
      </c>
      <c r="H17" s="1">
        <v>0</v>
      </c>
      <c r="I17" s="2">
        <f t="shared" si="0"/>
        <v>5500000</v>
      </c>
      <c r="J17" s="11">
        <f t="shared" si="1"/>
        <v>5500000</v>
      </c>
      <c r="K17" s="1"/>
      <c r="L17" s="1"/>
      <c r="M17" s="1">
        <v>4119118.75</v>
      </c>
      <c r="N17" s="1"/>
      <c r="O17" s="1"/>
      <c r="P17" s="1">
        <v>380881.25</v>
      </c>
      <c r="Q17" s="1"/>
      <c r="R17" s="1"/>
      <c r="S17" s="1"/>
      <c r="T17" s="1"/>
      <c r="U17" s="1">
        <f t="shared" si="2"/>
        <v>4500000</v>
      </c>
      <c r="V17" s="1"/>
      <c r="W17" s="1"/>
      <c r="X17" s="1"/>
      <c r="Y17" s="1"/>
      <c r="Z17" s="1">
        <v>105439.03</v>
      </c>
      <c r="AA17" s="1">
        <v>401169.33</v>
      </c>
      <c r="AB17" s="1">
        <v>438155.62</v>
      </c>
      <c r="AC17" s="1">
        <v>55236.02</v>
      </c>
      <c r="AD17" s="1"/>
      <c r="AE17" s="1"/>
      <c r="AF17" s="1">
        <f t="shared" si="4"/>
        <v>1000000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2">
        <f t="shared" si="3"/>
        <v>0</v>
      </c>
    </row>
    <row r="18" spans="1:43" x14ac:dyDescent="0.3">
      <c r="A18" s="9">
        <v>17</v>
      </c>
      <c r="B18" s="3" t="s">
        <v>46</v>
      </c>
      <c r="C18" s="17">
        <v>40323</v>
      </c>
      <c r="D18" s="11">
        <v>1200000</v>
      </c>
      <c r="E18" s="1">
        <v>0</v>
      </c>
      <c r="F18" s="1">
        <v>0</v>
      </c>
      <c r="G18" s="1">
        <v>400000</v>
      </c>
      <c r="H18" s="1">
        <v>0</v>
      </c>
      <c r="I18" s="2">
        <f t="shared" si="0"/>
        <v>1600000</v>
      </c>
      <c r="J18" s="11">
        <f t="shared" si="1"/>
        <v>1380040.47</v>
      </c>
      <c r="K18" s="1"/>
      <c r="L18" s="1"/>
      <c r="M18" s="1"/>
      <c r="N18" s="1">
        <v>475054</v>
      </c>
      <c r="O18" s="1">
        <v>681303</v>
      </c>
      <c r="P18" s="1"/>
      <c r="Q18" s="1">
        <v>43643</v>
      </c>
      <c r="R18" s="1"/>
      <c r="S18" s="1"/>
      <c r="T18" s="1"/>
      <c r="U18" s="1">
        <f t="shared" si="2"/>
        <v>1200000</v>
      </c>
      <c r="V18" s="1"/>
      <c r="W18" s="1"/>
      <c r="X18" s="1">
        <v>5825.84</v>
      </c>
      <c r="Y18" s="1">
        <v>20211.82</v>
      </c>
      <c r="Z18" s="1"/>
      <c r="AA18" s="1">
        <v>123986.81</v>
      </c>
      <c r="AB18" s="1">
        <v>30016</v>
      </c>
      <c r="AC18" s="1"/>
      <c r="AD18" s="1"/>
      <c r="AE18" s="1"/>
      <c r="AF18" s="1">
        <f t="shared" si="4"/>
        <v>180040.47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2">
        <f t="shared" si="3"/>
        <v>0</v>
      </c>
    </row>
    <row r="19" spans="1:43" x14ac:dyDescent="0.3">
      <c r="A19" s="9">
        <v>18</v>
      </c>
      <c r="B19" s="3" t="s">
        <v>47</v>
      </c>
      <c r="C19" s="17">
        <v>40344</v>
      </c>
      <c r="D19" s="11">
        <v>615058</v>
      </c>
      <c r="E19" s="1">
        <v>302415</v>
      </c>
      <c r="F19" s="1">
        <v>0</v>
      </c>
      <c r="G19" s="1">
        <v>0</v>
      </c>
      <c r="H19" s="1">
        <v>0</v>
      </c>
      <c r="I19" s="2">
        <f t="shared" si="0"/>
        <v>917473</v>
      </c>
      <c r="J19" s="11">
        <f t="shared" si="1"/>
        <v>593137</v>
      </c>
      <c r="K19" s="1"/>
      <c r="L19" s="1"/>
      <c r="M19" s="1"/>
      <c r="N19" s="1"/>
      <c r="O19" s="1">
        <v>290722</v>
      </c>
      <c r="P19" s="1"/>
      <c r="Q19" s="1"/>
      <c r="R19" s="1"/>
      <c r="S19" s="1"/>
      <c r="T19" s="1"/>
      <c r="U19" s="1">
        <f t="shared" si="2"/>
        <v>290722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>
        <f t="shared" si="4"/>
        <v>0</v>
      </c>
      <c r="AG19" s="1"/>
      <c r="AH19" s="1"/>
      <c r="AI19" s="1"/>
      <c r="AJ19" s="1">
        <v>75672.649999999994</v>
      </c>
      <c r="AK19" s="1">
        <v>226742.35</v>
      </c>
      <c r="AL19" s="1"/>
      <c r="AM19" s="1"/>
      <c r="AN19" s="1"/>
      <c r="AO19" s="1"/>
      <c r="AP19" s="1"/>
      <c r="AQ19" s="2">
        <f t="shared" si="3"/>
        <v>302415</v>
      </c>
    </row>
    <row r="20" spans="1:43" x14ac:dyDescent="0.3">
      <c r="A20" s="9">
        <v>19</v>
      </c>
      <c r="B20" s="3" t="s">
        <v>48</v>
      </c>
      <c r="C20" s="17">
        <v>40347</v>
      </c>
      <c r="D20" s="11">
        <v>5508800</v>
      </c>
      <c r="E20" s="1">
        <v>0</v>
      </c>
      <c r="F20" s="1">
        <v>0</v>
      </c>
      <c r="G20" s="1">
        <v>0</v>
      </c>
      <c r="H20" s="1">
        <v>0</v>
      </c>
      <c r="I20" s="2">
        <f t="shared" si="0"/>
        <v>5508800</v>
      </c>
      <c r="J20" s="11">
        <f t="shared" si="1"/>
        <v>5508800</v>
      </c>
      <c r="K20" s="1"/>
      <c r="L20" s="1"/>
      <c r="M20" s="1">
        <v>2660160</v>
      </c>
      <c r="N20" s="1">
        <v>408608.4</v>
      </c>
      <c r="O20" s="1">
        <v>1558041.79</v>
      </c>
      <c r="P20" s="1">
        <v>881989.81</v>
      </c>
      <c r="Q20" s="1"/>
      <c r="R20" s="1"/>
      <c r="S20" s="1"/>
      <c r="T20" s="1"/>
      <c r="U20" s="1">
        <f t="shared" si="2"/>
        <v>5508800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>
        <f t="shared" si="4"/>
        <v>0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2">
        <f t="shared" si="3"/>
        <v>0</v>
      </c>
    </row>
    <row r="21" spans="1:43" x14ac:dyDescent="0.3">
      <c r="A21" s="9">
        <v>20</v>
      </c>
      <c r="B21" s="3" t="s">
        <v>49</v>
      </c>
      <c r="C21" s="17">
        <v>40347</v>
      </c>
      <c r="D21" s="11">
        <v>2500000</v>
      </c>
      <c r="E21" s="1">
        <v>0</v>
      </c>
      <c r="F21" s="1">
        <v>0</v>
      </c>
      <c r="G21" s="1">
        <v>0</v>
      </c>
      <c r="H21" s="1">
        <v>0</v>
      </c>
      <c r="I21" s="2">
        <f t="shared" si="0"/>
        <v>2500000</v>
      </c>
      <c r="J21" s="11">
        <f t="shared" si="1"/>
        <v>2500000</v>
      </c>
      <c r="K21" s="1"/>
      <c r="L21" s="1"/>
      <c r="M21" s="1">
        <v>38230.06</v>
      </c>
      <c r="N21" s="1">
        <v>309001.46999999997</v>
      </c>
      <c r="O21" s="1">
        <v>1897042.85</v>
      </c>
      <c r="P21" s="1">
        <v>255725.62</v>
      </c>
      <c r="Q21" s="1"/>
      <c r="R21" s="1"/>
      <c r="S21" s="1"/>
      <c r="T21" s="1"/>
      <c r="U21" s="1">
        <f t="shared" si="2"/>
        <v>2500000</v>
      </c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>
        <f t="shared" si="4"/>
        <v>0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2">
        <f t="shared" si="3"/>
        <v>0</v>
      </c>
    </row>
    <row r="22" spans="1:43" x14ac:dyDescent="0.3">
      <c r="A22" s="9">
        <v>21</v>
      </c>
      <c r="B22" s="3" t="s">
        <v>50</v>
      </c>
      <c r="C22" s="17">
        <v>40358</v>
      </c>
      <c r="D22" s="11">
        <v>1500000</v>
      </c>
      <c r="E22" s="1">
        <v>0</v>
      </c>
      <c r="F22" s="1">
        <v>0</v>
      </c>
      <c r="G22" s="1">
        <v>2345000</v>
      </c>
      <c r="H22" s="1">
        <v>0</v>
      </c>
      <c r="I22" s="2">
        <f t="shared" si="0"/>
        <v>3845000</v>
      </c>
      <c r="J22" s="11">
        <f t="shared" si="1"/>
        <v>2340449.66</v>
      </c>
      <c r="K22" s="1"/>
      <c r="L22" s="1"/>
      <c r="M22" s="1"/>
      <c r="N22" s="1"/>
      <c r="O22" s="1">
        <v>243346.6</v>
      </c>
      <c r="P22" s="1">
        <v>763928.4</v>
      </c>
      <c r="Q22" s="1"/>
      <c r="R22" s="1">
        <v>267725</v>
      </c>
      <c r="S22" s="1"/>
      <c r="T22" s="1"/>
      <c r="U22" s="1">
        <f t="shared" si="2"/>
        <v>1275000</v>
      </c>
      <c r="V22" s="1"/>
      <c r="W22" s="1"/>
      <c r="X22" s="1"/>
      <c r="Y22" s="1">
        <v>120907.39</v>
      </c>
      <c r="Z22" s="1">
        <v>202091.65</v>
      </c>
      <c r="AA22" s="1">
        <v>299390.38</v>
      </c>
      <c r="AB22" s="1">
        <v>205508.27</v>
      </c>
      <c r="AC22" s="1">
        <v>237551.97</v>
      </c>
      <c r="AD22" s="1"/>
      <c r="AE22" s="1"/>
      <c r="AF22" s="1">
        <f t="shared" si="4"/>
        <v>1065449.6599999999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2">
        <f t="shared" si="3"/>
        <v>0</v>
      </c>
    </row>
    <row r="23" spans="1:43" x14ac:dyDescent="0.3">
      <c r="A23" s="9">
        <v>22</v>
      </c>
      <c r="B23" s="3" t="s">
        <v>51</v>
      </c>
      <c r="C23" s="17">
        <v>40441</v>
      </c>
      <c r="D23" s="11">
        <v>2700000</v>
      </c>
      <c r="E23" s="1">
        <v>1500000</v>
      </c>
      <c r="F23" s="1">
        <v>0</v>
      </c>
      <c r="G23" s="1">
        <v>2300000</v>
      </c>
      <c r="H23" s="1">
        <v>0</v>
      </c>
      <c r="I23" s="2">
        <f t="shared" si="0"/>
        <v>6500000</v>
      </c>
      <c r="J23" s="11">
        <f t="shared" si="1"/>
        <v>6449200.4500000002</v>
      </c>
      <c r="K23" s="1"/>
      <c r="L23" s="1"/>
      <c r="M23" s="1"/>
      <c r="N23" s="1">
        <v>358200</v>
      </c>
      <c r="O23" s="1">
        <v>2341800</v>
      </c>
      <c r="P23" s="1"/>
      <c r="Q23" s="1"/>
      <c r="R23" s="1"/>
      <c r="S23" s="1"/>
      <c r="T23" s="1"/>
      <c r="U23" s="1">
        <f t="shared" si="2"/>
        <v>2700000</v>
      </c>
      <c r="V23" s="1"/>
      <c r="W23" s="1"/>
      <c r="X23" s="1"/>
      <c r="Y23" s="1"/>
      <c r="Z23" s="1"/>
      <c r="AA23" s="1">
        <v>278126.69</v>
      </c>
      <c r="AB23" s="1">
        <v>646653.68999999994</v>
      </c>
      <c r="AC23" s="1">
        <v>575694.04</v>
      </c>
      <c r="AD23" s="1">
        <v>799525.58</v>
      </c>
      <c r="AE23" s="1"/>
      <c r="AF23" s="1">
        <f t="shared" si="4"/>
        <v>2300000</v>
      </c>
      <c r="AG23" s="1"/>
      <c r="AH23" s="1"/>
      <c r="AI23" s="1"/>
      <c r="AJ23" s="1"/>
      <c r="AK23" s="1">
        <v>574755.24</v>
      </c>
      <c r="AL23" s="1">
        <v>530263.31000000006</v>
      </c>
      <c r="AM23" s="1">
        <v>206250.18</v>
      </c>
      <c r="AN23" s="1">
        <v>137931.72</v>
      </c>
      <c r="AO23" s="1"/>
      <c r="AP23" s="1"/>
      <c r="AQ23" s="2">
        <f t="shared" si="3"/>
        <v>1449200.45</v>
      </c>
    </row>
    <row r="24" spans="1:43" x14ac:dyDescent="0.3">
      <c r="A24" s="9">
        <v>23</v>
      </c>
      <c r="B24" s="3" t="s">
        <v>52</v>
      </c>
      <c r="C24" s="17">
        <v>40431</v>
      </c>
      <c r="D24" s="11">
        <v>1812500</v>
      </c>
      <c r="E24" s="1">
        <v>1100000</v>
      </c>
      <c r="F24" s="1">
        <v>0</v>
      </c>
      <c r="G24" s="1">
        <v>525000</v>
      </c>
      <c r="H24" s="1">
        <v>0</v>
      </c>
      <c r="I24" s="2">
        <f t="shared" si="0"/>
        <v>3437500</v>
      </c>
      <c r="J24" s="11">
        <f t="shared" si="1"/>
        <v>3428593.37</v>
      </c>
      <c r="K24" s="1"/>
      <c r="L24" s="1"/>
      <c r="M24" s="1"/>
      <c r="N24" s="1">
        <v>253782.89</v>
      </c>
      <c r="O24" s="1">
        <v>1084171.1100000001</v>
      </c>
      <c r="P24" s="1"/>
      <c r="Q24" s="1">
        <v>474546</v>
      </c>
      <c r="R24" s="1"/>
      <c r="S24" s="1"/>
      <c r="T24" s="1"/>
      <c r="U24" s="1">
        <f t="shared" si="2"/>
        <v>1812500</v>
      </c>
      <c r="V24" s="1"/>
      <c r="W24" s="1"/>
      <c r="X24" s="1"/>
      <c r="Y24" s="1"/>
      <c r="Z24" s="1">
        <v>26175.34</v>
      </c>
      <c r="AA24" s="1">
        <v>42749.95</v>
      </c>
      <c r="AB24" s="1">
        <v>62306.27</v>
      </c>
      <c r="AC24" s="1">
        <v>135198.38</v>
      </c>
      <c r="AD24" s="1">
        <v>116506.14</v>
      </c>
      <c r="AE24" s="1">
        <v>142063.92000000001</v>
      </c>
      <c r="AF24" s="1">
        <f t="shared" si="4"/>
        <v>525000</v>
      </c>
      <c r="AG24" s="1"/>
      <c r="AH24" s="1"/>
      <c r="AI24" s="1"/>
      <c r="AJ24" s="1"/>
      <c r="AK24" s="1">
        <v>422914.07</v>
      </c>
      <c r="AL24" s="1">
        <v>272039.39</v>
      </c>
      <c r="AM24" s="1"/>
      <c r="AN24" s="1">
        <v>147830.65</v>
      </c>
      <c r="AO24" s="1">
        <v>199002.9</v>
      </c>
      <c r="AP24" s="1">
        <v>49306.359999999993</v>
      </c>
      <c r="AQ24" s="2">
        <f t="shared" si="3"/>
        <v>1091093.3700000001</v>
      </c>
    </row>
    <row r="25" spans="1:43" x14ac:dyDescent="0.3">
      <c r="A25" s="9">
        <v>24</v>
      </c>
      <c r="B25" s="3" t="s">
        <v>53</v>
      </c>
      <c r="C25" s="17">
        <v>40633</v>
      </c>
      <c r="D25" s="11">
        <v>11517454</v>
      </c>
      <c r="E25" s="1">
        <v>7042740</v>
      </c>
      <c r="F25" s="1">
        <v>0</v>
      </c>
      <c r="G25" s="1">
        <v>594383</v>
      </c>
      <c r="H25" s="1">
        <v>0</v>
      </c>
      <c r="I25" s="2">
        <f t="shared" si="0"/>
        <v>19154577</v>
      </c>
      <c r="J25" s="11">
        <f t="shared" si="1"/>
        <v>17764853.469999999</v>
      </c>
      <c r="K25" s="1"/>
      <c r="L25" s="1"/>
      <c r="M25" s="1"/>
      <c r="N25" s="1"/>
      <c r="O25" s="1">
        <v>2837978</v>
      </c>
      <c r="P25" s="1">
        <v>2764098</v>
      </c>
      <c r="Q25" s="1">
        <v>5915378</v>
      </c>
      <c r="R25" s="1"/>
      <c r="S25" s="1"/>
      <c r="T25" s="1"/>
      <c r="U25" s="1">
        <f t="shared" si="2"/>
        <v>11517454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>
        <f t="shared" si="4"/>
        <v>0</v>
      </c>
      <c r="AG25" s="1"/>
      <c r="AH25" s="1"/>
      <c r="AI25" s="1"/>
      <c r="AJ25" s="1"/>
      <c r="AK25" s="1"/>
      <c r="AL25" s="1"/>
      <c r="AM25" s="1"/>
      <c r="AN25" s="1">
        <v>2555479.9899999998</v>
      </c>
      <c r="AO25" s="1">
        <v>1278859.3699999999</v>
      </c>
      <c r="AP25" s="1">
        <v>2413060.11</v>
      </c>
      <c r="AQ25" s="2">
        <f t="shared" si="3"/>
        <v>6247399.4699999988</v>
      </c>
    </row>
    <row r="26" spans="1:43" x14ac:dyDescent="0.3">
      <c r="A26" s="9">
        <v>25</v>
      </c>
      <c r="B26" s="3" t="s">
        <v>54</v>
      </c>
      <c r="C26" s="17">
        <v>40883</v>
      </c>
      <c r="D26" s="11">
        <v>870000</v>
      </c>
      <c r="E26" s="1">
        <v>0</v>
      </c>
      <c r="F26" s="1">
        <v>0</v>
      </c>
      <c r="G26" s="1">
        <v>830000</v>
      </c>
      <c r="H26" s="1">
        <v>0</v>
      </c>
      <c r="I26" s="2">
        <f t="shared" si="0"/>
        <v>1700000</v>
      </c>
      <c r="J26" s="11">
        <f t="shared" si="1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>
        <f t="shared" si="2"/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>
        <f t="shared" si="4"/>
        <v>0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2">
        <f t="shared" si="3"/>
        <v>0</v>
      </c>
    </row>
    <row r="27" spans="1:43" x14ac:dyDescent="0.3">
      <c r="A27" s="9">
        <v>26</v>
      </c>
      <c r="B27" s="3" t="s">
        <v>55</v>
      </c>
      <c r="C27" s="17">
        <v>40883</v>
      </c>
      <c r="D27" s="11">
        <v>2500000</v>
      </c>
      <c r="E27" s="1">
        <v>0</v>
      </c>
      <c r="F27" s="1">
        <v>0</v>
      </c>
      <c r="G27" s="1">
        <v>1500000</v>
      </c>
      <c r="H27" s="1">
        <v>0</v>
      </c>
      <c r="I27" s="2">
        <f t="shared" si="0"/>
        <v>4000000</v>
      </c>
      <c r="J27" s="11">
        <f t="shared" si="1"/>
        <v>2521640.38</v>
      </c>
      <c r="K27" s="1"/>
      <c r="L27" s="1"/>
      <c r="M27" s="1"/>
      <c r="N27" s="1"/>
      <c r="O27" s="1"/>
      <c r="P27" s="1">
        <v>2500000</v>
      </c>
      <c r="Q27" s="1"/>
      <c r="R27" s="1"/>
      <c r="S27" s="1"/>
      <c r="T27" s="1"/>
      <c r="U27" s="1">
        <f t="shared" si="2"/>
        <v>2500000</v>
      </c>
      <c r="V27" s="1"/>
      <c r="W27" s="1"/>
      <c r="X27" s="1"/>
      <c r="Y27" s="1"/>
      <c r="Z27" s="1"/>
      <c r="AA27" s="1"/>
      <c r="AB27" s="1"/>
      <c r="AC27" s="1"/>
      <c r="AD27" s="1">
        <v>21640.38</v>
      </c>
      <c r="AE27" s="1"/>
      <c r="AF27" s="1">
        <f t="shared" si="4"/>
        <v>21640.38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2">
        <f t="shared" si="3"/>
        <v>0</v>
      </c>
    </row>
    <row r="28" spans="1:43" x14ac:dyDescent="0.3">
      <c r="A28" s="9">
        <v>27</v>
      </c>
      <c r="B28" s="3" t="s">
        <v>56</v>
      </c>
      <c r="C28" s="17">
        <v>40883</v>
      </c>
      <c r="D28" s="11">
        <v>0</v>
      </c>
      <c r="E28" s="1">
        <v>0</v>
      </c>
      <c r="F28" s="1">
        <v>0</v>
      </c>
      <c r="G28" s="1">
        <v>14580000</v>
      </c>
      <c r="H28" s="1">
        <v>0</v>
      </c>
      <c r="I28" s="2">
        <f t="shared" si="0"/>
        <v>14580000</v>
      </c>
      <c r="J28" s="11">
        <f t="shared" si="1"/>
        <v>14579999.950000001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>
        <f t="shared" si="2"/>
        <v>0</v>
      </c>
      <c r="V28" s="1"/>
      <c r="W28" s="1"/>
      <c r="X28" s="1"/>
      <c r="Y28" s="1"/>
      <c r="Z28" s="1">
        <v>2452500.2200000002</v>
      </c>
      <c r="AA28" s="1">
        <v>12127499.73</v>
      </c>
      <c r="AB28" s="1"/>
      <c r="AC28" s="1"/>
      <c r="AD28" s="1"/>
      <c r="AE28" s="1"/>
      <c r="AF28" s="1">
        <f t="shared" si="4"/>
        <v>14579999.950000001</v>
      </c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2">
        <f t="shared" si="3"/>
        <v>0</v>
      </c>
    </row>
    <row r="29" spans="1:43" x14ac:dyDescent="0.3">
      <c r="A29" s="9">
        <v>28</v>
      </c>
      <c r="B29" s="3" t="s">
        <v>57</v>
      </c>
      <c r="C29" s="17">
        <v>40883</v>
      </c>
      <c r="D29" s="11">
        <v>3000000</v>
      </c>
      <c r="E29" s="1">
        <v>0</v>
      </c>
      <c r="F29" s="1">
        <v>0</v>
      </c>
      <c r="G29" s="1">
        <v>370000</v>
      </c>
      <c r="H29" s="1">
        <v>0</v>
      </c>
      <c r="I29" s="2">
        <f t="shared" si="0"/>
        <v>3370000</v>
      </c>
      <c r="J29" s="11">
        <f t="shared" si="1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>
        <f t="shared" si="2"/>
        <v>0</v>
      </c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>
        <f t="shared" si="4"/>
        <v>0</v>
      </c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2">
        <f t="shared" si="3"/>
        <v>0</v>
      </c>
    </row>
    <row r="30" spans="1:43" x14ac:dyDescent="0.3">
      <c r="A30" s="9">
        <v>29</v>
      </c>
      <c r="B30" s="3" t="s">
        <v>58</v>
      </c>
      <c r="C30" s="17">
        <v>40883</v>
      </c>
      <c r="D30" s="11">
        <v>1026000</v>
      </c>
      <c r="E30" s="1">
        <v>0</v>
      </c>
      <c r="F30" s="1">
        <v>0</v>
      </c>
      <c r="G30" s="1">
        <v>4690000</v>
      </c>
      <c r="H30" s="1">
        <v>0</v>
      </c>
      <c r="I30" s="2">
        <f t="shared" si="0"/>
        <v>5716000</v>
      </c>
      <c r="J30" s="11">
        <f t="shared" si="1"/>
        <v>563000</v>
      </c>
      <c r="K30" s="1"/>
      <c r="L30" s="1"/>
      <c r="M30" s="1"/>
      <c r="N30" s="1"/>
      <c r="O30" s="1">
        <v>218000</v>
      </c>
      <c r="P30" s="1">
        <v>345000</v>
      </c>
      <c r="Q30" s="1"/>
      <c r="R30" s="1"/>
      <c r="S30" s="1"/>
      <c r="T30" s="1"/>
      <c r="U30" s="1">
        <f t="shared" si="2"/>
        <v>563000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>
        <f t="shared" si="4"/>
        <v>0</v>
      </c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2">
        <f t="shared" si="3"/>
        <v>0</v>
      </c>
    </row>
    <row r="31" spans="1:43" x14ac:dyDescent="0.3">
      <c r="A31" s="9">
        <v>30</v>
      </c>
      <c r="B31" s="3" t="s">
        <v>59</v>
      </c>
      <c r="C31" s="17">
        <v>40883</v>
      </c>
      <c r="D31" s="11">
        <v>700000</v>
      </c>
      <c r="E31" s="1">
        <v>0</v>
      </c>
      <c r="F31" s="1">
        <v>0</v>
      </c>
      <c r="G31" s="1">
        <v>3540000</v>
      </c>
      <c r="H31" s="1">
        <v>0</v>
      </c>
      <c r="I31" s="2">
        <f t="shared" si="0"/>
        <v>4240000</v>
      </c>
      <c r="J31" s="11">
        <f t="shared" si="1"/>
        <v>2205708.29</v>
      </c>
      <c r="K31" s="1"/>
      <c r="L31" s="1"/>
      <c r="M31" s="1"/>
      <c r="N31" s="1"/>
      <c r="O31" s="1">
        <v>219472.01</v>
      </c>
      <c r="P31" s="1"/>
      <c r="Q31" s="1">
        <v>248143.04</v>
      </c>
      <c r="R31" s="1">
        <v>127384.95</v>
      </c>
      <c r="S31" s="1"/>
      <c r="T31" s="1"/>
      <c r="U31" s="1">
        <f t="shared" si="2"/>
        <v>595000</v>
      </c>
      <c r="V31" s="1"/>
      <c r="W31" s="1"/>
      <c r="X31" s="1"/>
      <c r="Y31" s="1"/>
      <c r="Z31" s="1"/>
      <c r="AA31" s="1"/>
      <c r="AB31" s="1"/>
      <c r="AC31" s="1">
        <v>541820.29</v>
      </c>
      <c r="AD31" s="1">
        <v>1068888</v>
      </c>
      <c r="AE31" s="1"/>
      <c r="AF31" s="1">
        <f t="shared" si="4"/>
        <v>1610708.29</v>
      </c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2">
        <f t="shared" si="3"/>
        <v>0</v>
      </c>
    </row>
    <row r="32" spans="1:43" x14ac:dyDescent="0.3">
      <c r="A32" s="9">
        <v>31</v>
      </c>
      <c r="B32" s="3" t="s">
        <v>60</v>
      </c>
      <c r="C32" s="17">
        <v>40883</v>
      </c>
      <c r="D32" s="11">
        <v>800000</v>
      </c>
      <c r="E32" s="1">
        <v>0</v>
      </c>
      <c r="F32" s="1">
        <v>0</v>
      </c>
      <c r="G32" s="1">
        <v>860000</v>
      </c>
      <c r="H32" s="1">
        <v>0</v>
      </c>
      <c r="I32" s="2">
        <f t="shared" si="0"/>
        <v>1660000</v>
      </c>
      <c r="J32" s="11">
        <f t="shared" si="1"/>
        <v>362421.57</v>
      </c>
      <c r="K32" s="1"/>
      <c r="L32" s="1"/>
      <c r="M32" s="1"/>
      <c r="N32" s="1"/>
      <c r="O32" s="1">
        <v>127590.44</v>
      </c>
      <c r="P32" s="1">
        <v>234831.13</v>
      </c>
      <c r="Q32" s="1"/>
      <c r="R32" s="1"/>
      <c r="S32" s="1"/>
      <c r="T32" s="1"/>
      <c r="U32" s="1">
        <f t="shared" si="2"/>
        <v>362421.57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>
        <f t="shared" si="4"/>
        <v>0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2">
        <f t="shared" si="3"/>
        <v>0</v>
      </c>
    </row>
    <row r="33" spans="1:43" x14ac:dyDescent="0.3">
      <c r="A33" s="9">
        <v>32</v>
      </c>
      <c r="B33" s="3" t="s">
        <v>61</v>
      </c>
      <c r="C33" s="17">
        <v>40883</v>
      </c>
      <c r="D33" s="11">
        <v>4380984</v>
      </c>
      <c r="E33" s="1">
        <v>0</v>
      </c>
      <c r="F33" s="1">
        <v>0</v>
      </c>
      <c r="G33" s="1">
        <v>3063600</v>
      </c>
      <c r="H33" s="1">
        <v>0</v>
      </c>
      <c r="I33" s="2">
        <f t="shared" si="0"/>
        <v>7444584</v>
      </c>
      <c r="J33" s="11">
        <f t="shared" si="1"/>
        <v>4380984</v>
      </c>
      <c r="K33" s="1"/>
      <c r="L33" s="1"/>
      <c r="M33" s="1"/>
      <c r="N33" s="1"/>
      <c r="O33" s="1">
        <v>2123300.7599999998</v>
      </c>
      <c r="P33" s="1"/>
      <c r="Q33" s="1">
        <v>1500231.3</v>
      </c>
      <c r="R33" s="1">
        <v>757451.94</v>
      </c>
      <c r="S33" s="1"/>
      <c r="T33" s="1"/>
      <c r="U33" s="1">
        <f t="shared" si="2"/>
        <v>4380984</v>
      </c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>
        <f t="shared" si="4"/>
        <v>0</v>
      </c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2">
        <f t="shared" si="3"/>
        <v>0</v>
      </c>
    </row>
    <row r="34" spans="1:43" x14ac:dyDescent="0.3">
      <c r="A34" s="9">
        <v>33</v>
      </c>
      <c r="B34" s="3" t="s">
        <v>62</v>
      </c>
      <c r="C34" s="17">
        <v>40883</v>
      </c>
      <c r="D34" s="11">
        <v>0</v>
      </c>
      <c r="E34" s="1">
        <v>0</v>
      </c>
      <c r="F34" s="1">
        <v>0</v>
      </c>
      <c r="G34" s="1">
        <v>3065034</v>
      </c>
      <c r="H34" s="1">
        <v>0</v>
      </c>
      <c r="I34" s="2">
        <f t="shared" si="0"/>
        <v>3065034</v>
      </c>
      <c r="J34" s="11">
        <f t="shared" si="1"/>
        <v>2728278.8299999996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>
        <f t="shared" si="2"/>
        <v>0</v>
      </c>
      <c r="V34" s="1"/>
      <c r="W34" s="1"/>
      <c r="X34" s="1"/>
      <c r="Y34" s="1">
        <v>349308.44</v>
      </c>
      <c r="Z34" s="1">
        <v>619569.26</v>
      </c>
      <c r="AA34" s="1">
        <v>423646.22</v>
      </c>
      <c r="AB34" s="1">
        <v>645270.15</v>
      </c>
      <c r="AC34" s="1">
        <v>670018.21</v>
      </c>
      <c r="AD34" s="1">
        <v>20466.55</v>
      </c>
      <c r="AE34" s="1"/>
      <c r="AF34" s="1">
        <f t="shared" si="4"/>
        <v>2728278.8299999996</v>
      </c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2">
        <f t="shared" si="3"/>
        <v>0</v>
      </c>
    </row>
    <row r="35" spans="1:43" x14ac:dyDescent="0.3">
      <c r="A35" s="9">
        <v>34</v>
      </c>
      <c r="B35" s="3" t="s">
        <v>63</v>
      </c>
      <c r="C35" s="17">
        <v>41204</v>
      </c>
      <c r="D35" s="11">
        <v>0</v>
      </c>
      <c r="E35" s="1">
        <v>0</v>
      </c>
      <c r="F35" s="1">
        <v>0</v>
      </c>
      <c r="G35" s="1">
        <v>8408270</v>
      </c>
      <c r="H35" s="1">
        <v>0</v>
      </c>
      <c r="I35" s="2">
        <f t="shared" si="0"/>
        <v>8408270</v>
      </c>
      <c r="J35" s="11">
        <f t="shared" si="1"/>
        <v>599393.49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>
        <f t="shared" si="2"/>
        <v>0</v>
      </c>
      <c r="V35" s="1"/>
      <c r="W35" s="1"/>
      <c r="X35" s="1"/>
      <c r="Y35" s="1"/>
      <c r="Z35" s="1"/>
      <c r="AA35" s="1"/>
      <c r="AB35" s="1"/>
      <c r="AC35" s="1"/>
      <c r="AD35" s="1">
        <v>200117.87</v>
      </c>
      <c r="AE35" s="1">
        <v>399275.62</v>
      </c>
      <c r="AF35" s="1">
        <f t="shared" si="4"/>
        <v>599393.49</v>
      </c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2">
        <f t="shared" si="3"/>
        <v>0</v>
      </c>
    </row>
    <row r="36" spans="1:43" x14ac:dyDescent="0.3">
      <c r="A36" s="9">
        <v>35</v>
      </c>
      <c r="B36" s="3" t="s">
        <v>64</v>
      </c>
      <c r="C36" s="17">
        <v>41204</v>
      </c>
      <c r="D36" s="11">
        <v>0</v>
      </c>
      <c r="E36" s="1">
        <v>0</v>
      </c>
      <c r="F36" s="1">
        <v>0</v>
      </c>
      <c r="G36" s="1">
        <v>4500000</v>
      </c>
      <c r="H36" s="1">
        <v>0</v>
      </c>
      <c r="I36" s="2">
        <f t="shared" si="0"/>
        <v>4500000</v>
      </c>
      <c r="J36" s="11">
        <f t="shared" si="1"/>
        <v>4500000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>
        <f t="shared" si="2"/>
        <v>0</v>
      </c>
      <c r="V36" s="1"/>
      <c r="W36" s="1"/>
      <c r="X36" s="1"/>
      <c r="Y36" s="1"/>
      <c r="Z36" s="1"/>
      <c r="AA36" s="1"/>
      <c r="AB36" s="1"/>
      <c r="AC36" s="1">
        <v>2546771.86</v>
      </c>
      <c r="AD36" s="1">
        <v>1953228.14</v>
      </c>
      <c r="AE36" s="1"/>
      <c r="AF36" s="1">
        <f t="shared" si="4"/>
        <v>4500000</v>
      </c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2">
        <f t="shared" si="3"/>
        <v>0</v>
      </c>
    </row>
    <row r="37" spans="1:43" x14ac:dyDescent="0.3">
      <c r="A37" s="9">
        <v>36</v>
      </c>
      <c r="B37" s="3" t="s">
        <v>65</v>
      </c>
      <c r="C37" s="17">
        <v>41204</v>
      </c>
      <c r="D37" s="11">
        <v>0</v>
      </c>
      <c r="E37" s="1">
        <v>0</v>
      </c>
      <c r="F37" s="1">
        <v>0</v>
      </c>
      <c r="G37" s="1">
        <v>5121000</v>
      </c>
      <c r="H37" s="1">
        <v>0</v>
      </c>
      <c r="I37" s="2">
        <f t="shared" si="0"/>
        <v>5121000</v>
      </c>
      <c r="J37" s="11">
        <f t="shared" si="1"/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>
        <f t="shared" si="2"/>
        <v>0</v>
      </c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>
        <f t="shared" si="4"/>
        <v>0</v>
      </c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2">
        <f t="shared" si="3"/>
        <v>0</v>
      </c>
    </row>
    <row r="38" spans="1:43" x14ac:dyDescent="0.3">
      <c r="A38" s="9">
        <v>37</v>
      </c>
      <c r="B38" s="3" t="s">
        <v>66</v>
      </c>
      <c r="C38" s="17">
        <v>41204</v>
      </c>
      <c r="D38" s="11">
        <v>0</v>
      </c>
      <c r="E38" s="1">
        <v>0</v>
      </c>
      <c r="F38" s="1">
        <v>0</v>
      </c>
      <c r="G38" s="1">
        <v>3859000</v>
      </c>
      <c r="H38" s="1">
        <v>0</v>
      </c>
      <c r="I38" s="2">
        <f t="shared" si="0"/>
        <v>3859000</v>
      </c>
      <c r="J38" s="11">
        <f t="shared" si="1"/>
        <v>3148098.11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>
        <f t="shared" si="2"/>
        <v>0</v>
      </c>
      <c r="V38" s="1"/>
      <c r="W38" s="1"/>
      <c r="X38" s="1"/>
      <c r="Y38" s="1"/>
      <c r="Z38" s="1">
        <v>896769.03</v>
      </c>
      <c r="AA38" s="1">
        <v>1164553.1399999999</v>
      </c>
      <c r="AB38" s="1">
        <v>324433.91999999998</v>
      </c>
      <c r="AC38" s="1">
        <v>309697.34999999998</v>
      </c>
      <c r="AD38" s="1">
        <v>452644.67</v>
      </c>
      <c r="AE38" s="1"/>
      <c r="AF38" s="1">
        <f t="shared" si="4"/>
        <v>3148098.11</v>
      </c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2">
        <f t="shared" si="3"/>
        <v>0</v>
      </c>
    </row>
    <row r="39" spans="1:43" x14ac:dyDescent="0.3">
      <c r="A39" s="9">
        <v>38</v>
      </c>
      <c r="B39" s="3" t="s">
        <v>67</v>
      </c>
      <c r="C39" s="17">
        <v>41204</v>
      </c>
      <c r="D39" s="11">
        <v>0</v>
      </c>
      <c r="E39" s="1">
        <v>0</v>
      </c>
      <c r="F39" s="1">
        <v>0</v>
      </c>
      <c r="G39" s="1">
        <v>2600000</v>
      </c>
      <c r="H39" s="1">
        <v>0</v>
      </c>
      <c r="I39" s="2">
        <f t="shared" si="0"/>
        <v>2600000</v>
      </c>
      <c r="J39" s="11">
        <f t="shared" si="1"/>
        <v>2593965.67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>
        <f t="shared" si="2"/>
        <v>0</v>
      </c>
      <c r="V39" s="1"/>
      <c r="W39" s="1"/>
      <c r="X39" s="1"/>
      <c r="Y39" s="1"/>
      <c r="Z39" s="1">
        <v>587521.48</v>
      </c>
      <c r="AA39" s="1">
        <v>531746.01</v>
      </c>
      <c r="AB39" s="1">
        <v>377578.31</v>
      </c>
      <c r="AC39" s="1">
        <v>248946.71</v>
      </c>
      <c r="AD39" s="1">
        <v>555118.92000000004</v>
      </c>
      <c r="AE39" s="1">
        <v>293054.24</v>
      </c>
      <c r="AF39" s="1">
        <f t="shared" si="4"/>
        <v>2593965.67</v>
      </c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2">
        <f t="shared" si="3"/>
        <v>0</v>
      </c>
    </row>
    <row r="40" spans="1:43" x14ac:dyDescent="0.3">
      <c r="A40" s="9">
        <v>39</v>
      </c>
      <c r="B40" s="3" t="s">
        <v>68</v>
      </c>
      <c r="C40" s="17">
        <v>41204</v>
      </c>
      <c r="D40" s="11">
        <v>0</v>
      </c>
      <c r="E40" s="1">
        <v>0</v>
      </c>
      <c r="F40" s="1">
        <v>0</v>
      </c>
      <c r="G40" s="1">
        <v>27500000</v>
      </c>
      <c r="H40" s="1">
        <v>0</v>
      </c>
      <c r="I40" s="2">
        <f t="shared" si="0"/>
        <v>27500000</v>
      </c>
      <c r="J40" s="11">
        <f t="shared" si="1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>
        <f t="shared" si="2"/>
        <v>0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>
        <f t="shared" si="4"/>
        <v>0</v>
      </c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2">
        <f t="shared" si="3"/>
        <v>0</v>
      </c>
    </row>
    <row r="41" spans="1:43" x14ac:dyDescent="0.3">
      <c r="A41" s="9">
        <v>40</v>
      </c>
      <c r="B41" s="3" t="s">
        <v>69</v>
      </c>
      <c r="C41" s="17">
        <v>41204</v>
      </c>
      <c r="D41" s="11">
        <v>0</v>
      </c>
      <c r="E41" s="1">
        <v>0</v>
      </c>
      <c r="F41" s="1">
        <v>0</v>
      </c>
      <c r="G41" s="1">
        <v>25375000</v>
      </c>
      <c r="H41" s="1">
        <v>0</v>
      </c>
      <c r="I41" s="2">
        <f t="shared" si="0"/>
        <v>25375000</v>
      </c>
      <c r="J41" s="11">
        <f t="shared" si="1"/>
        <v>25355731.350000001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>
        <f t="shared" si="2"/>
        <v>0</v>
      </c>
      <c r="V41" s="1"/>
      <c r="W41" s="1"/>
      <c r="X41" s="1"/>
      <c r="Y41" s="1"/>
      <c r="Z41" s="1"/>
      <c r="AA41" s="1">
        <v>6000000</v>
      </c>
      <c r="AB41" s="1">
        <v>6458000</v>
      </c>
      <c r="AC41" s="1">
        <v>6458333</v>
      </c>
      <c r="AD41" s="1">
        <v>6439398.3499999996</v>
      </c>
      <c r="AE41" s="1"/>
      <c r="AF41" s="1">
        <f t="shared" si="4"/>
        <v>25355731.350000001</v>
      </c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2">
        <f t="shared" si="3"/>
        <v>0</v>
      </c>
    </row>
    <row r="42" spans="1:43" x14ac:dyDescent="0.3">
      <c r="A42" s="9">
        <v>41</v>
      </c>
      <c r="B42" s="3" t="s">
        <v>70</v>
      </c>
      <c r="C42" s="17">
        <v>41204</v>
      </c>
      <c r="D42" s="11">
        <v>0</v>
      </c>
      <c r="E42" s="1">
        <v>0</v>
      </c>
      <c r="F42" s="1">
        <v>0</v>
      </c>
      <c r="G42" s="1">
        <v>3908228</v>
      </c>
      <c r="H42" s="1">
        <v>0</v>
      </c>
      <c r="I42" s="2">
        <f t="shared" si="0"/>
        <v>3908228</v>
      </c>
      <c r="J42" s="11">
        <f t="shared" si="1"/>
        <v>3908228.0000000005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>
        <f t="shared" si="2"/>
        <v>0</v>
      </c>
      <c r="V42" s="1"/>
      <c r="W42" s="1"/>
      <c r="X42" s="1"/>
      <c r="Y42" s="1"/>
      <c r="Z42" s="1"/>
      <c r="AA42" s="1"/>
      <c r="AB42" s="1">
        <v>591330.93000000005</v>
      </c>
      <c r="AC42" s="1">
        <v>1123024.58</v>
      </c>
      <c r="AD42" s="1">
        <v>1085384.6200000001</v>
      </c>
      <c r="AE42" s="1">
        <v>1108487.8700000001</v>
      </c>
      <c r="AF42" s="1">
        <f t="shared" si="4"/>
        <v>3908228.0000000005</v>
      </c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2">
        <f t="shared" si="3"/>
        <v>0</v>
      </c>
    </row>
    <row r="43" spans="1:43" x14ac:dyDescent="0.3">
      <c r="A43" s="9">
        <v>42</v>
      </c>
      <c r="B43" s="3" t="s">
        <v>71</v>
      </c>
      <c r="C43" s="17">
        <v>41204</v>
      </c>
      <c r="D43" s="11">
        <v>0</v>
      </c>
      <c r="E43" s="1">
        <v>0</v>
      </c>
      <c r="F43" s="1">
        <v>0</v>
      </c>
      <c r="G43" s="1">
        <v>19800000</v>
      </c>
      <c r="H43" s="1">
        <v>0</v>
      </c>
      <c r="I43" s="2">
        <f t="shared" si="0"/>
        <v>19800000</v>
      </c>
      <c r="J43" s="11">
        <f t="shared" si="1"/>
        <v>19800000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>
        <f t="shared" si="2"/>
        <v>0</v>
      </c>
      <c r="V43" s="1"/>
      <c r="W43" s="1"/>
      <c r="X43" s="1"/>
      <c r="Y43" s="1"/>
      <c r="Z43" s="1">
        <v>980000</v>
      </c>
      <c r="AA43" s="1">
        <v>8920000</v>
      </c>
      <c r="AB43" s="1">
        <v>9190000</v>
      </c>
      <c r="AC43" s="1"/>
      <c r="AD43" s="1"/>
      <c r="AE43" s="1">
        <v>710000</v>
      </c>
      <c r="AF43" s="1">
        <f t="shared" si="4"/>
        <v>19800000</v>
      </c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2">
        <f t="shared" si="3"/>
        <v>0</v>
      </c>
    </row>
    <row r="44" spans="1:43" x14ac:dyDescent="0.3">
      <c r="A44" s="9">
        <v>43</v>
      </c>
      <c r="B44" s="3" t="s">
        <v>72</v>
      </c>
      <c r="C44" s="17">
        <v>41204</v>
      </c>
      <c r="D44" s="11">
        <v>0</v>
      </c>
      <c r="E44" s="1">
        <v>0</v>
      </c>
      <c r="F44" s="1">
        <v>0</v>
      </c>
      <c r="G44" s="1">
        <v>20120000</v>
      </c>
      <c r="H44" s="1">
        <v>0</v>
      </c>
      <c r="I44" s="2">
        <f t="shared" si="0"/>
        <v>20120000</v>
      </c>
      <c r="J44" s="11">
        <f t="shared" si="1"/>
        <v>15109374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>
        <f t="shared" si="2"/>
        <v>0</v>
      </c>
      <c r="V44" s="1"/>
      <c r="W44" s="1"/>
      <c r="X44" s="1"/>
      <c r="Y44" s="1"/>
      <c r="Z44" s="1">
        <v>603570.48</v>
      </c>
      <c r="AA44" s="1">
        <v>3559548.66</v>
      </c>
      <c r="AB44" s="1">
        <v>4150956.4</v>
      </c>
      <c r="AC44" s="1">
        <v>4320449.3899999997</v>
      </c>
      <c r="AD44" s="1">
        <v>2474849.0699999998</v>
      </c>
      <c r="AE44" s="1"/>
      <c r="AF44" s="1">
        <f t="shared" si="4"/>
        <v>15109374</v>
      </c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2">
        <f t="shared" si="3"/>
        <v>0</v>
      </c>
    </row>
    <row r="45" spans="1:43" x14ac:dyDescent="0.3">
      <c r="A45" s="9">
        <v>44</v>
      </c>
      <c r="B45" s="3" t="s">
        <v>73</v>
      </c>
      <c r="C45" s="17">
        <v>41437</v>
      </c>
      <c r="D45" s="11">
        <v>0</v>
      </c>
      <c r="E45" s="1">
        <v>0</v>
      </c>
      <c r="F45" s="1">
        <v>0</v>
      </c>
      <c r="G45" s="1">
        <v>3588000</v>
      </c>
      <c r="H45" s="1">
        <v>0</v>
      </c>
      <c r="I45" s="2">
        <f t="shared" si="0"/>
        <v>3588000</v>
      </c>
      <c r="J45" s="11">
        <f t="shared" si="1"/>
        <v>750192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>
        <f t="shared" si="2"/>
        <v>0</v>
      </c>
      <c r="V45" s="1"/>
      <c r="W45" s="1"/>
      <c r="X45" s="1"/>
      <c r="Y45" s="1"/>
      <c r="Z45" s="1"/>
      <c r="AA45" s="1"/>
      <c r="AB45" s="1"/>
      <c r="AC45" s="1">
        <v>186084.63</v>
      </c>
      <c r="AD45" s="1">
        <v>298042.75</v>
      </c>
      <c r="AE45" s="1">
        <v>266064.62</v>
      </c>
      <c r="AF45" s="1">
        <f t="shared" si="4"/>
        <v>750192</v>
      </c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2">
        <f t="shared" si="3"/>
        <v>0</v>
      </c>
    </row>
    <row r="46" spans="1:43" x14ac:dyDescent="0.3">
      <c r="A46" s="9">
        <v>45</v>
      </c>
      <c r="B46" s="3" t="s">
        <v>74</v>
      </c>
      <c r="C46" s="17">
        <v>41431</v>
      </c>
      <c r="D46" s="11">
        <v>0</v>
      </c>
      <c r="E46" s="1">
        <v>0</v>
      </c>
      <c r="F46" s="1">
        <v>0</v>
      </c>
      <c r="G46" s="1">
        <v>19933000</v>
      </c>
      <c r="H46" s="1">
        <v>0</v>
      </c>
      <c r="I46" s="2">
        <f t="shared" si="0"/>
        <v>19933000</v>
      </c>
      <c r="J46" s="11">
        <f t="shared" si="1"/>
        <v>8408751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>
        <f t="shared" si="2"/>
        <v>0</v>
      </c>
      <c r="V46" s="1"/>
      <c r="W46" s="1"/>
      <c r="X46" s="1"/>
      <c r="Y46" s="1"/>
      <c r="Z46" s="1"/>
      <c r="AA46" s="1"/>
      <c r="AB46" s="1"/>
      <c r="AC46" s="1"/>
      <c r="AD46" s="1">
        <v>8408751</v>
      </c>
      <c r="AE46" s="1"/>
      <c r="AF46" s="1">
        <f t="shared" si="4"/>
        <v>8408751</v>
      </c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2">
        <f t="shared" si="3"/>
        <v>0</v>
      </c>
    </row>
    <row r="47" spans="1:43" x14ac:dyDescent="0.3">
      <c r="A47" s="9">
        <v>46</v>
      </c>
      <c r="B47" s="3" t="s">
        <v>75</v>
      </c>
      <c r="C47" s="17">
        <v>41437</v>
      </c>
      <c r="D47" s="11">
        <v>2500000</v>
      </c>
      <c r="E47" s="1">
        <v>3126900</v>
      </c>
      <c r="F47" s="1">
        <v>0</v>
      </c>
      <c r="G47" s="1">
        <v>4312854</v>
      </c>
      <c r="H47" s="1">
        <v>0</v>
      </c>
      <c r="I47" s="2">
        <f t="shared" si="0"/>
        <v>9939754</v>
      </c>
      <c r="J47" s="11">
        <f t="shared" si="1"/>
        <v>3387223.05</v>
      </c>
      <c r="K47" s="1"/>
      <c r="L47" s="1"/>
      <c r="M47" s="1"/>
      <c r="N47" s="1"/>
      <c r="O47" s="1"/>
      <c r="P47" s="1"/>
      <c r="Q47" s="1">
        <v>1955102.05</v>
      </c>
      <c r="R47" s="1"/>
      <c r="S47" s="1"/>
      <c r="T47" s="1"/>
      <c r="U47" s="1">
        <f t="shared" si="2"/>
        <v>1955102.05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>
        <f t="shared" si="4"/>
        <v>0</v>
      </c>
      <c r="AG47" s="1"/>
      <c r="AH47" s="1"/>
      <c r="AI47" s="1"/>
      <c r="AJ47" s="1"/>
      <c r="AK47" s="1"/>
      <c r="AL47" s="1">
        <v>0</v>
      </c>
      <c r="AM47" s="1">
        <v>1236730.1200000001</v>
      </c>
      <c r="AN47" s="1">
        <v>195390.88</v>
      </c>
      <c r="AO47" s="1"/>
      <c r="AP47" s="1"/>
      <c r="AQ47" s="2">
        <f t="shared" si="3"/>
        <v>1432121</v>
      </c>
    </row>
    <row r="48" spans="1:43" x14ac:dyDescent="0.3">
      <c r="A48" s="9">
        <v>47</v>
      </c>
      <c r="B48" s="3" t="s">
        <v>76</v>
      </c>
      <c r="C48" s="17">
        <v>41465</v>
      </c>
      <c r="D48" s="11">
        <v>0</v>
      </c>
      <c r="E48" s="1">
        <v>0</v>
      </c>
      <c r="F48" s="1">
        <v>0</v>
      </c>
      <c r="G48" s="1">
        <v>5670000</v>
      </c>
      <c r="H48" s="1">
        <v>0</v>
      </c>
      <c r="I48" s="2">
        <f t="shared" si="0"/>
        <v>5670000</v>
      </c>
      <c r="J48" s="11">
        <f t="shared" si="1"/>
        <v>5670000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>
        <f t="shared" si="2"/>
        <v>0</v>
      </c>
      <c r="V48" s="1"/>
      <c r="W48" s="1"/>
      <c r="X48" s="1"/>
      <c r="Y48" s="1"/>
      <c r="Z48" s="1"/>
      <c r="AA48" s="1"/>
      <c r="AB48" s="1">
        <v>3968632.81</v>
      </c>
      <c r="AC48" s="1">
        <v>1701367.19</v>
      </c>
      <c r="AD48" s="1"/>
      <c r="AE48" s="1"/>
      <c r="AF48" s="1">
        <f t="shared" si="4"/>
        <v>5670000</v>
      </c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2">
        <f t="shared" si="3"/>
        <v>0</v>
      </c>
    </row>
    <row r="49" spans="1:43" x14ac:dyDescent="0.3">
      <c r="A49" s="9">
        <v>48</v>
      </c>
      <c r="B49" s="3" t="s">
        <v>77</v>
      </c>
      <c r="C49" s="17">
        <v>41528</v>
      </c>
      <c r="D49" s="11">
        <v>340000</v>
      </c>
      <c r="E49" s="1">
        <v>0</v>
      </c>
      <c r="F49" s="1">
        <v>0</v>
      </c>
      <c r="G49" s="1">
        <v>2664414</v>
      </c>
      <c r="H49" s="1">
        <v>0</v>
      </c>
      <c r="I49" s="2">
        <f t="shared" si="0"/>
        <v>3004414</v>
      </c>
      <c r="J49" s="11">
        <f t="shared" si="1"/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>
        <f t="shared" si="2"/>
        <v>0</v>
      </c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>
        <f t="shared" si="4"/>
        <v>0</v>
      </c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2">
        <f t="shared" si="3"/>
        <v>0</v>
      </c>
    </row>
    <row r="50" spans="1:43" x14ac:dyDescent="0.3">
      <c r="A50" s="9">
        <v>49</v>
      </c>
      <c r="B50" s="3" t="s">
        <v>78</v>
      </c>
      <c r="C50" s="17">
        <v>41519</v>
      </c>
      <c r="D50" s="11">
        <v>0</v>
      </c>
      <c r="E50" s="1">
        <v>0</v>
      </c>
      <c r="F50" s="1">
        <v>0</v>
      </c>
      <c r="G50" s="1">
        <v>1514000</v>
      </c>
      <c r="H50" s="1">
        <v>0</v>
      </c>
      <c r="I50" s="2">
        <f t="shared" si="0"/>
        <v>1514000</v>
      </c>
      <c r="J50" s="11">
        <f t="shared" si="1"/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>
        <f t="shared" si="2"/>
        <v>0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>
        <f t="shared" si="4"/>
        <v>0</v>
      </c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2">
        <f t="shared" si="3"/>
        <v>0</v>
      </c>
    </row>
    <row r="51" spans="1:43" x14ac:dyDescent="0.3">
      <c r="A51" s="9">
        <v>50</v>
      </c>
      <c r="B51" s="3" t="s">
        <v>79</v>
      </c>
      <c r="C51" s="17">
        <v>41519</v>
      </c>
      <c r="D51" s="11">
        <v>240000</v>
      </c>
      <c r="E51" s="1">
        <v>0</v>
      </c>
      <c r="F51" s="1">
        <v>0</v>
      </c>
      <c r="G51" s="1">
        <v>3860000</v>
      </c>
      <c r="H51" s="1">
        <v>0</v>
      </c>
      <c r="I51" s="2">
        <f t="shared" si="0"/>
        <v>4100000</v>
      </c>
      <c r="J51" s="11">
        <f t="shared" si="1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>
        <f t="shared" si="2"/>
        <v>0</v>
      </c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>
        <f t="shared" si="4"/>
        <v>0</v>
      </c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2">
        <f t="shared" si="3"/>
        <v>0</v>
      </c>
    </row>
    <row r="52" spans="1:43" x14ac:dyDescent="0.3">
      <c r="A52" s="9">
        <v>51</v>
      </c>
      <c r="B52" s="3" t="s">
        <v>80</v>
      </c>
      <c r="C52" s="17">
        <v>41528</v>
      </c>
      <c r="D52" s="11">
        <v>0</v>
      </c>
      <c r="E52" s="1">
        <v>0</v>
      </c>
      <c r="F52" s="1">
        <v>0</v>
      </c>
      <c r="G52" s="1">
        <v>3600000</v>
      </c>
      <c r="H52" s="1">
        <v>0</v>
      </c>
      <c r="I52" s="2">
        <f t="shared" si="0"/>
        <v>3600000</v>
      </c>
      <c r="J52" s="11">
        <f t="shared" si="1"/>
        <v>3061113.02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>
        <f t="shared" si="2"/>
        <v>0</v>
      </c>
      <c r="V52" s="1"/>
      <c r="W52" s="1"/>
      <c r="X52" s="1"/>
      <c r="Y52" s="1"/>
      <c r="Z52" s="1"/>
      <c r="AA52" s="1">
        <v>277396.34000000003</v>
      </c>
      <c r="AB52" s="1">
        <v>462739.59</v>
      </c>
      <c r="AC52" s="1">
        <v>877471.1</v>
      </c>
      <c r="AD52" s="1">
        <v>727364.63</v>
      </c>
      <c r="AE52" s="1">
        <v>716141.36</v>
      </c>
      <c r="AF52" s="1">
        <f t="shared" si="4"/>
        <v>3061113.02</v>
      </c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2">
        <f t="shared" si="3"/>
        <v>0</v>
      </c>
    </row>
    <row r="53" spans="1:43" x14ac:dyDescent="0.3">
      <c r="A53" s="9">
        <v>52</v>
      </c>
      <c r="B53" s="3" t="s">
        <v>81</v>
      </c>
      <c r="C53" s="17">
        <v>41527</v>
      </c>
      <c r="D53" s="11">
        <v>250000</v>
      </c>
      <c r="E53" s="1">
        <v>800000</v>
      </c>
      <c r="F53" s="1">
        <v>0</v>
      </c>
      <c r="G53" s="1">
        <v>1800000</v>
      </c>
      <c r="H53" s="1">
        <v>0</v>
      </c>
      <c r="I53" s="2">
        <f t="shared" si="0"/>
        <v>2850000</v>
      </c>
      <c r="J53" s="11">
        <f t="shared" si="1"/>
        <v>2474729.54</v>
      </c>
      <c r="K53" s="1"/>
      <c r="L53" s="1"/>
      <c r="M53" s="1"/>
      <c r="N53" s="1"/>
      <c r="O53" s="1"/>
      <c r="P53" s="1"/>
      <c r="Q53" s="1">
        <v>25594</v>
      </c>
      <c r="R53" s="1">
        <v>187018</v>
      </c>
      <c r="S53" s="1"/>
      <c r="T53" s="1">
        <v>37388</v>
      </c>
      <c r="U53" s="1">
        <f t="shared" si="2"/>
        <v>250000</v>
      </c>
      <c r="V53" s="1"/>
      <c r="W53" s="1"/>
      <c r="X53" s="1"/>
      <c r="Y53" s="1"/>
      <c r="Z53" s="1"/>
      <c r="AA53" s="1">
        <v>78177.63</v>
      </c>
      <c r="AB53" s="1">
        <v>298006.21999999997</v>
      </c>
      <c r="AC53" s="1">
        <v>496767.1</v>
      </c>
      <c r="AD53" s="1">
        <v>551778.59</v>
      </c>
      <c r="AE53" s="1"/>
      <c r="AF53" s="1">
        <f t="shared" si="4"/>
        <v>1424729.54</v>
      </c>
      <c r="AG53" s="1"/>
      <c r="AH53" s="1"/>
      <c r="AI53" s="1"/>
      <c r="AJ53" s="1"/>
      <c r="AK53" s="1"/>
      <c r="AL53" s="1"/>
      <c r="AM53" s="1">
        <v>104119.3</v>
      </c>
      <c r="AN53" s="1">
        <v>193842.08000000002</v>
      </c>
      <c r="AO53" s="1">
        <v>330885.8</v>
      </c>
      <c r="AP53" s="1">
        <v>171152.82</v>
      </c>
      <c r="AQ53" s="2">
        <f t="shared" si="3"/>
        <v>800000</v>
      </c>
    </row>
    <row r="54" spans="1:43" x14ac:dyDescent="0.3">
      <c r="A54" s="9">
        <v>53</v>
      </c>
      <c r="B54" s="3" t="s">
        <v>82</v>
      </c>
      <c r="C54" s="17">
        <v>41554</v>
      </c>
      <c r="D54" s="11">
        <v>0</v>
      </c>
      <c r="E54" s="1">
        <v>1575000</v>
      </c>
      <c r="F54" s="1">
        <v>0</v>
      </c>
      <c r="G54" s="1">
        <v>0</v>
      </c>
      <c r="H54" s="1">
        <v>0</v>
      </c>
      <c r="I54" s="2">
        <f t="shared" si="0"/>
        <v>1575000</v>
      </c>
      <c r="J54" s="11">
        <f t="shared" si="1"/>
        <v>923667.7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>
        <f t="shared" si="2"/>
        <v>0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>
        <f t="shared" si="4"/>
        <v>0</v>
      </c>
      <c r="AG54" s="1"/>
      <c r="AH54" s="1"/>
      <c r="AI54" s="1"/>
      <c r="AJ54" s="1"/>
      <c r="AK54" s="1"/>
      <c r="AL54" s="1"/>
      <c r="AM54" s="1">
        <v>77981.100000000006</v>
      </c>
      <c r="AN54" s="1">
        <v>223108.15000000002</v>
      </c>
      <c r="AO54" s="1">
        <v>327281.98</v>
      </c>
      <c r="AP54" s="1">
        <v>295296.46999999997</v>
      </c>
      <c r="AQ54" s="2">
        <f t="shared" si="3"/>
        <v>923667.7</v>
      </c>
    </row>
    <row r="55" spans="1:43" x14ac:dyDescent="0.3">
      <c r="A55" s="9">
        <v>54</v>
      </c>
      <c r="B55" s="3" t="s">
        <v>83</v>
      </c>
      <c r="C55" s="17">
        <v>41562</v>
      </c>
      <c r="D55" s="11">
        <v>0</v>
      </c>
      <c r="E55" s="1">
        <v>3675000</v>
      </c>
      <c r="F55" s="1">
        <v>0</v>
      </c>
      <c r="G55" s="1">
        <v>1404000</v>
      </c>
      <c r="H55" s="1">
        <v>0</v>
      </c>
      <c r="I55" s="2">
        <f t="shared" si="0"/>
        <v>5079000</v>
      </c>
      <c r="J55" s="11">
        <f t="shared" si="1"/>
        <v>4047849.4299999997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>
        <f t="shared" si="2"/>
        <v>0</v>
      </c>
      <c r="V55" s="1"/>
      <c r="W55" s="1"/>
      <c r="X55" s="1"/>
      <c r="Y55" s="1"/>
      <c r="Z55" s="1"/>
      <c r="AA55" s="1">
        <v>45677.18</v>
      </c>
      <c r="AB55" s="1">
        <v>98525.93</v>
      </c>
      <c r="AC55" s="1">
        <v>89356.81</v>
      </c>
      <c r="AD55" s="1">
        <v>86563.53</v>
      </c>
      <c r="AE55" s="1">
        <v>52725.98</v>
      </c>
      <c r="AF55" s="1">
        <f t="shared" si="4"/>
        <v>372849.42999999993</v>
      </c>
      <c r="AG55" s="1"/>
      <c r="AH55" s="1"/>
      <c r="AI55" s="1"/>
      <c r="AJ55" s="1"/>
      <c r="AK55" s="1"/>
      <c r="AL55" s="1"/>
      <c r="AM55" s="1">
        <v>1047229.74</v>
      </c>
      <c r="AN55" s="1">
        <v>1914473.6099999999</v>
      </c>
      <c r="AO55" s="1">
        <v>442330.31</v>
      </c>
      <c r="AP55" s="1">
        <v>270966.34000000003</v>
      </c>
      <c r="AQ55" s="2">
        <f t="shared" si="3"/>
        <v>3674999.9999999995</v>
      </c>
    </row>
    <row r="56" spans="1:43" x14ac:dyDescent="0.3">
      <c r="A56" s="9">
        <v>55</v>
      </c>
      <c r="B56" s="3" t="s">
        <v>84</v>
      </c>
      <c r="C56" s="17">
        <v>41754</v>
      </c>
      <c r="D56" s="11">
        <v>100000</v>
      </c>
      <c r="E56" s="1">
        <v>0</v>
      </c>
      <c r="F56" s="1">
        <v>0</v>
      </c>
      <c r="G56" s="1">
        <v>800000</v>
      </c>
      <c r="H56" s="1">
        <v>0</v>
      </c>
      <c r="I56" s="2">
        <f t="shared" si="0"/>
        <v>900000</v>
      </c>
      <c r="J56" s="11">
        <f t="shared" si="1"/>
        <v>142335.28</v>
      </c>
      <c r="K56" s="1"/>
      <c r="L56" s="1"/>
      <c r="M56" s="1"/>
      <c r="N56" s="1"/>
      <c r="O56" s="1"/>
      <c r="P56" s="1"/>
      <c r="Q56" s="1"/>
      <c r="R56" s="1"/>
      <c r="S56" s="1">
        <v>34227.58</v>
      </c>
      <c r="T56" s="1"/>
      <c r="U56" s="1">
        <f t="shared" si="2"/>
        <v>34227.58</v>
      </c>
      <c r="V56" s="1"/>
      <c r="W56" s="1"/>
      <c r="X56" s="1"/>
      <c r="Y56" s="1"/>
      <c r="Z56" s="1"/>
      <c r="AA56" s="1"/>
      <c r="AB56" s="1"/>
      <c r="AC56" s="1"/>
      <c r="AD56" s="1">
        <v>108107.7</v>
      </c>
      <c r="AE56" s="1"/>
      <c r="AF56" s="1">
        <f t="shared" si="4"/>
        <v>108107.7</v>
      </c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2">
        <f t="shared" si="3"/>
        <v>0</v>
      </c>
    </row>
    <row r="57" spans="1:43" x14ac:dyDescent="0.3">
      <c r="A57" s="9">
        <v>56</v>
      </c>
      <c r="B57" s="3" t="s">
        <v>85</v>
      </c>
      <c r="C57" s="17">
        <v>41754</v>
      </c>
      <c r="D57" s="11">
        <v>1600000</v>
      </c>
      <c r="E57" s="1">
        <v>0</v>
      </c>
      <c r="F57" s="1">
        <v>0</v>
      </c>
      <c r="G57" s="1">
        <v>2900000</v>
      </c>
      <c r="H57" s="1">
        <v>0</v>
      </c>
      <c r="I57" s="2">
        <f t="shared" si="0"/>
        <v>4500000</v>
      </c>
      <c r="J57" s="11">
        <f t="shared" si="1"/>
        <v>1693012.16</v>
      </c>
      <c r="K57" s="1"/>
      <c r="L57" s="1"/>
      <c r="M57" s="1"/>
      <c r="N57" s="1"/>
      <c r="O57" s="1"/>
      <c r="P57" s="1"/>
      <c r="Q57" s="1"/>
      <c r="R57" s="1">
        <v>1600000</v>
      </c>
      <c r="S57" s="1"/>
      <c r="T57" s="1"/>
      <c r="U57" s="1">
        <f t="shared" si="2"/>
        <v>1600000</v>
      </c>
      <c r="V57" s="1"/>
      <c r="W57" s="1"/>
      <c r="X57" s="1"/>
      <c r="Y57" s="1"/>
      <c r="Z57" s="1"/>
      <c r="AA57" s="1"/>
      <c r="AB57" s="1"/>
      <c r="AC57" s="1">
        <v>75478.98</v>
      </c>
      <c r="AD57" s="1"/>
      <c r="AE57" s="1">
        <v>17533.18</v>
      </c>
      <c r="AF57" s="1">
        <f t="shared" si="4"/>
        <v>93012.160000000003</v>
      </c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2">
        <f t="shared" si="3"/>
        <v>0</v>
      </c>
    </row>
    <row r="58" spans="1:43" x14ac:dyDescent="0.3">
      <c r="A58" s="9">
        <v>57</v>
      </c>
      <c r="B58" s="3" t="s">
        <v>86</v>
      </c>
      <c r="C58" s="17">
        <v>41754</v>
      </c>
      <c r="D58" s="11">
        <v>0</v>
      </c>
      <c r="E58" s="1">
        <v>0</v>
      </c>
      <c r="F58" s="1">
        <v>0</v>
      </c>
      <c r="G58" s="1">
        <v>3360000</v>
      </c>
      <c r="H58" s="1">
        <v>0</v>
      </c>
      <c r="I58" s="2">
        <f t="shared" si="0"/>
        <v>3360000</v>
      </c>
      <c r="J58" s="11">
        <f t="shared" si="1"/>
        <v>2184096.48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>
        <f t="shared" si="2"/>
        <v>0</v>
      </c>
      <c r="V58" s="1"/>
      <c r="W58" s="1"/>
      <c r="X58" s="1"/>
      <c r="Y58" s="1"/>
      <c r="Z58" s="1"/>
      <c r="AA58" s="1"/>
      <c r="AB58" s="1">
        <v>182584.73</v>
      </c>
      <c r="AC58" s="1">
        <v>899009.71</v>
      </c>
      <c r="AD58" s="1">
        <v>1102502.04</v>
      </c>
      <c r="AE58" s="1"/>
      <c r="AF58" s="1">
        <f t="shared" si="4"/>
        <v>2184096.48</v>
      </c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2">
        <f t="shared" si="3"/>
        <v>0</v>
      </c>
    </row>
    <row r="59" spans="1:43" x14ac:dyDescent="0.3">
      <c r="A59" s="9">
        <v>58</v>
      </c>
      <c r="B59" s="3" t="s">
        <v>87</v>
      </c>
      <c r="C59" s="17">
        <v>41754</v>
      </c>
      <c r="D59" s="11">
        <v>0</v>
      </c>
      <c r="E59" s="1">
        <v>0</v>
      </c>
      <c r="F59" s="1">
        <v>0</v>
      </c>
      <c r="G59" s="1">
        <v>997535</v>
      </c>
      <c r="H59" s="1">
        <v>0</v>
      </c>
      <c r="I59" s="2">
        <f t="shared" si="0"/>
        <v>997535</v>
      </c>
      <c r="J59" s="11">
        <f t="shared" si="1"/>
        <v>239817.91999999998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>
        <f t="shared" si="2"/>
        <v>0</v>
      </c>
      <c r="V59" s="1"/>
      <c r="W59" s="1"/>
      <c r="X59" s="1"/>
      <c r="Y59" s="1"/>
      <c r="Z59" s="1"/>
      <c r="AA59" s="1"/>
      <c r="AB59" s="1">
        <v>64938.93</v>
      </c>
      <c r="AC59" s="1">
        <v>98739.63</v>
      </c>
      <c r="AD59" s="1">
        <v>76139.360000000001</v>
      </c>
      <c r="AE59" s="1"/>
      <c r="AF59" s="1">
        <f t="shared" si="4"/>
        <v>239817.91999999998</v>
      </c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2">
        <f t="shared" si="3"/>
        <v>0</v>
      </c>
    </row>
    <row r="60" spans="1:43" x14ac:dyDescent="0.3">
      <c r="A60" s="9">
        <v>59</v>
      </c>
      <c r="B60" s="3" t="s">
        <v>88</v>
      </c>
      <c r="C60" s="17">
        <v>41754</v>
      </c>
      <c r="D60" s="11">
        <v>0</v>
      </c>
      <c r="E60" s="1">
        <v>0</v>
      </c>
      <c r="F60" s="1">
        <v>0</v>
      </c>
      <c r="G60" s="1">
        <v>8700000</v>
      </c>
      <c r="H60" s="1">
        <v>0</v>
      </c>
      <c r="I60" s="2">
        <f t="shared" si="0"/>
        <v>8700000</v>
      </c>
      <c r="J60" s="11">
        <f t="shared" si="1"/>
        <v>103756.71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>
        <f t="shared" si="2"/>
        <v>0</v>
      </c>
      <c r="V60" s="1"/>
      <c r="W60" s="1"/>
      <c r="X60" s="1"/>
      <c r="Y60" s="1"/>
      <c r="Z60" s="1"/>
      <c r="AA60" s="1"/>
      <c r="AB60" s="1"/>
      <c r="AC60" s="1"/>
      <c r="AD60" s="1">
        <v>103756.71</v>
      </c>
      <c r="AE60" s="1"/>
      <c r="AF60" s="1">
        <f t="shared" si="4"/>
        <v>103756.71</v>
      </c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2">
        <f t="shared" si="3"/>
        <v>0</v>
      </c>
    </row>
    <row r="61" spans="1:43" x14ac:dyDescent="0.3">
      <c r="A61" s="9">
        <v>60</v>
      </c>
      <c r="B61" s="3" t="s">
        <v>89</v>
      </c>
      <c r="C61" s="17">
        <v>41754</v>
      </c>
      <c r="D61" s="11">
        <v>0</v>
      </c>
      <c r="E61" s="1">
        <v>0</v>
      </c>
      <c r="F61" s="1">
        <v>0</v>
      </c>
      <c r="G61" s="1">
        <v>1650000</v>
      </c>
      <c r="H61" s="1">
        <v>0</v>
      </c>
      <c r="I61" s="2">
        <f t="shared" si="0"/>
        <v>1650000</v>
      </c>
      <c r="J61" s="11">
        <f t="shared" si="1"/>
        <v>1016283.2699999999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>
        <f t="shared" si="2"/>
        <v>0</v>
      </c>
      <c r="V61" s="1"/>
      <c r="W61" s="1"/>
      <c r="X61" s="1"/>
      <c r="Y61" s="1"/>
      <c r="Z61" s="1"/>
      <c r="AA61" s="1"/>
      <c r="AB61" s="1">
        <v>290984.92</v>
      </c>
      <c r="AC61" s="1">
        <v>370204.5</v>
      </c>
      <c r="AD61" s="1">
        <v>355093.85</v>
      </c>
      <c r="AE61" s="1"/>
      <c r="AF61" s="1">
        <f t="shared" si="4"/>
        <v>1016283.2699999999</v>
      </c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2">
        <f t="shared" si="3"/>
        <v>0</v>
      </c>
    </row>
    <row r="62" spans="1:43" x14ac:dyDescent="0.3">
      <c r="A62" s="9">
        <v>61</v>
      </c>
      <c r="B62" s="3" t="s">
        <v>90</v>
      </c>
      <c r="C62" s="17">
        <v>41774</v>
      </c>
      <c r="D62" s="11">
        <v>5013530</v>
      </c>
      <c r="E62" s="1">
        <v>2606500</v>
      </c>
      <c r="F62" s="1">
        <v>0</v>
      </c>
      <c r="G62" s="1">
        <v>4179970</v>
      </c>
      <c r="H62" s="1">
        <v>0</v>
      </c>
      <c r="I62" s="2">
        <f t="shared" si="0"/>
        <v>11800000</v>
      </c>
      <c r="J62" s="11">
        <f t="shared" si="1"/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>
        <f t="shared" si="2"/>
        <v>0</v>
      </c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>
        <f t="shared" si="4"/>
        <v>0</v>
      </c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2">
        <f t="shared" si="3"/>
        <v>0</v>
      </c>
    </row>
    <row r="63" spans="1:43" x14ac:dyDescent="0.3">
      <c r="A63" s="9">
        <v>62</v>
      </c>
      <c r="B63" s="3" t="s">
        <v>91</v>
      </c>
      <c r="C63" s="17">
        <v>41816</v>
      </c>
      <c r="D63" s="11">
        <v>0</v>
      </c>
      <c r="E63" s="1">
        <v>719800</v>
      </c>
      <c r="F63" s="1">
        <v>0</v>
      </c>
      <c r="G63" s="1">
        <v>0</v>
      </c>
      <c r="H63" s="1">
        <v>0</v>
      </c>
      <c r="I63" s="2">
        <f t="shared" si="0"/>
        <v>719800</v>
      </c>
      <c r="J63" s="11">
        <f t="shared" si="1"/>
        <v>603515.82999999996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>
        <f t="shared" si="2"/>
        <v>0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>
        <f t="shared" si="4"/>
        <v>0</v>
      </c>
      <c r="AG63" s="1"/>
      <c r="AH63" s="1"/>
      <c r="AI63" s="1"/>
      <c r="AJ63" s="1"/>
      <c r="AK63" s="1"/>
      <c r="AL63" s="1"/>
      <c r="AM63" s="1"/>
      <c r="AN63" s="1">
        <v>326971.78999999998</v>
      </c>
      <c r="AO63" s="1">
        <v>276544.03999999998</v>
      </c>
      <c r="AP63" s="1">
        <v>0</v>
      </c>
      <c r="AQ63" s="2">
        <f t="shared" si="3"/>
        <v>603515.82999999996</v>
      </c>
    </row>
    <row r="64" spans="1:43" x14ac:dyDescent="0.3">
      <c r="A64" s="9">
        <v>63</v>
      </c>
      <c r="B64" s="3" t="s">
        <v>92</v>
      </c>
      <c r="C64" s="17">
        <v>41816</v>
      </c>
      <c r="D64" s="11">
        <v>0</v>
      </c>
      <c r="E64" s="1">
        <v>0</v>
      </c>
      <c r="F64" s="1">
        <v>0</v>
      </c>
      <c r="G64" s="1">
        <v>3129000</v>
      </c>
      <c r="H64" s="1">
        <v>0</v>
      </c>
      <c r="I64" s="2">
        <f t="shared" si="0"/>
        <v>3129000</v>
      </c>
      <c r="J64" s="11">
        <f t="shared" si="1"/>
        <v>219676.83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>
        <f t="shared" si="2"/>
        <v>0</v>
      </c>
      <c r="V64" s="1"/>
      <c r="W64" s="1"/>
      <c r="X64" s="1"/>
      <c r="Y64" s="1"/>
      <c r="Z64" s="1"/>
      <c r="AA64" s="1"/>
      <c r="AB64" s="1"/>
      <c r="AC64" s="1"/>
      <c r="AD64" s="1">
        <v>219676.83</v>
      </c>
      <c r="AE64" s="1"/>
      <c r="AF64" s="1">
        <f t="shared" si="4"/>
        <v>219676.83</v>
      </c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2">
        <f t="shared" si="3"/>
        <v>0</v>
      </c>
    </row>
    <row r="65" spans="1:43" x14ac:dyDescent="0.3">
      <c r="A65" s="9">
        <v>64</v>
      </c>
      <c r="B65" s="3" t="s">
        <v>93</v>
      </c>
      <c r="C65" s="17">
        <v>41816</v>
      </c>
      <c r="D65" s="11">
        <v>0</v>
      </c>
      <c r="E65" s="1">
        <v>0</v>
      </c>
      <c r="F65" s="1">
        <v>0</v>
      </c>
      <c r="G65" s="1">
        <v>1435074</v>
      </c>
      <c r="H65" s="1">
        <v>0</v>
      </c>
      <c r="I65" s="2">
        <f t="shared" si="0"/>
        <v>1435074</v>
      </c>
      <c r="J65" s="11">
        <f t="shared" si="1"/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>
        <f t="shared" si="2"/>
        <v>0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>
        <f t="shared" si="4"/>
        <v>0</v>
      </c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2">
        <f t="shared" si="3"/>
        <v>0</v>
      </c>
    </row>
    <row r="66" spans="1:43" x14ac:dyDescent="0.3">
      <c r="A66" s="9">
        <v>65</v>
      </c>
      <c r="B66" s="3" t="s">
        <v>94</v>
      </c>
      <c r="C66" s="17">
        <v>41816</v>
      </c>
      <c r="D66" s="11">
        <v>0</v>
      </c>
      <c r="E66" s="1">
        <v>0</v>
      </c>
      <c r="F66" s="1">
        <v>0</v>
      </c>
      <c r="G66" s="1">
        <v>2653072</v>
      </c>
      <c r="H66" s="1">
        <v>0</v>
      </c>
      <c r="I66" s="2">
        <f t="shared" si="0"/>
        <v>2653072</v>
      </c>
      <c r="J66" s="11">
        <f t="shared" si="1"/>
        <v>215466.39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>
        <f t="shared" si="2"/>
        <v>0</v>
      </c>
      <c r="V66" s="1"/>
      <c r="W66" s="1"/>
      <c r="X66" s="1"/>
      <c r="Y66" s="1"/>
      <c r="Z66" s="1"/>
      <c r="AA66" s="1"/>
      <c r="AB66" s="1"/>
      <c r="AC66" s="1"/>
      <c r="AD66" s="1"/>
      <c r="AE66" s="1">
        <v>215466.39</v>
      </c>
      <c r="AF66" s="1">
        <f t="shared" si="4"/>
        <v>215466.39</v>
      </c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2">
        <f t="shared" si="3"/>
        <v>0</v>
      </c>
    </row>
    <row r="67" spans="1:43" x14ac:dyDescent="0.3">
      <c r="A67" s="9">
        <v>66</v>
      </c>
      <c r="B67" s="3" t="s">
        <v>95</v>
      </c>
      <c r="C67" s="17">
        <v>41816</v>
      </c>
      <c r="D67" s="11">
        <v>573000</v>
      </c>
      <c r="E67" s="1">
        <v>910000</v>
      </c>
      <c r="F67" s="1">
        <v>0</v>
      </c>
      <c r="G67" s="1">
        <v>0</v>
      </c>
      <c r="H67" s="1">
        <v>0</v>
      </c>
      <c r="I67" s="2">
        <f t="shared" ref="I67:I107" si="5">SUM(D67:H67)</f>
        <v>1483000</v>
      </c>
      <c r="J67" s="11">
        <f t="shared" ref="J67:J107" si="6">+U67+AF67+AQ67</f>
        <v>1206761.51</v>
      </c>
      <c r="K67" s="1"/>
      <c r="L67" s="1"/>
      <c r="M67" s="1"/>
      <c r="N67" s="1"/>
      <c r="O67" s="1"/>
      <c r="P67" s="1"/>
      <c r="Q67" s="1"/>
      <c r="R67" s="1">
        <v>204976.58</v>
      </c>
      <c r="S67" s="1">
        <v>293360.42</v>
      </c>
      <c r="T67" s="1"/>
      <c r="U67" s="1">
        <f t="shared" ref="U67:U107" si="7">SUM(K67:T67)</f>
        <v>498337</v>
      </c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>
        <f t="shared" si="4"/>
        <v>0</v>
      </c>
      <c r="AG67" s="1"/>
      <c r="AH67" s="1"/>
      <c r="AI67" s="1"/>
      <c r="AJ67" s="1"/>
      <c r="AK67" s="1"/>
      <c r="AL67" s="1"/>
      <c r="AM67" s="1"/>
      <c r="AN67" s="1">
        <v>146751.19</v>
      </c>
      <c r="AO67" s="1">
        <v>372057.24</v>
      </c>
      <c r="AP67" s="1">
        <v>189616.08000000002</v>
      </c>
      <c r="AQ67" s="2">
        <f t="shared" ref="AQ67:AQ107" si="8">SUM(AG67:AP67)</f>
        <v>708424.51</v>
      </c>
    </row>
    <row r="68" spans="1:43" x14ac:dyDescent="0.3">
      <c r="A68" s="9">
        <v>67</v>
      </c>
      <c r="B68" s="3" t="s">
        <v>96</v>
      </c>
      <c r="C68" s="17">
        <v>41816</v>
      </c>
      <c r="D68" s="11">
        <v>0</v>
      </c>
      <c r="E68" s="1">
        <v>0</v>
      </c>
      <c r="F68" s="1">
        <v>0</v>
      </c>
      <c r="G68" s="1">
        <v>58560000</v>
      </c>
      <c r="H68" s="1">
        <v>0</v>
      </c>
      <c r="I68" s="2">
        <f t="shared" si="5"/>
        <v>58560000</v>
      </c>
      <c r="J68" s="11">
        <f t="shared" si="6"/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>
        <f t="shared" si="7"/>
        <v>0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>
        <f t="shared" ref="AF68:AF107" si="9">SUM(V68:AE68)</f>
        <v>0</v>
      </c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2">
        <f t="shared" si="8"/>
        <v>0</v>
      </c>
    </row>
    <row r="69" spans="1:43" x14ac:dyDescent="0.3">
      <c r="A69" s="9">
        <v>68</v>
      </c>
      <c r="B69" s="3" t="s">
        <v>97</v>
      </c>
      <c r="C69" s="17">
        <v>42264</v>
      </c>
      <c r="D69" s="11">
        <v>0</v>
      </c>
      <c r="E69" s="1">
        <v>0</v>
      </c>
      <c r="F69" s="1">
        <v>0</v>
      </c>
      <c r="G69" s="1">
        <v>5750000</v>
      </c>
      <c r="H69" s="1">
        <v>0</v>
      </c>
      <c r="I69" s="2">
        <f t="shared" si="5"/>
        <v>5750000</v>
      </c>
      <c r="J69" s="11">
        <f t="shared" si="6"/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>
        <f t="shared" si="7"/>
        <v>0</v>
      </c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>
        <f t="shared" si="9"/>
        <v>0</v>
      </c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2">
        <f t="shared" si="8"/>
        <v>0</v>
      </c>
    </row>
    <row r="70" spans="1:43" x14ac:dyDescent="0.3">
      <c r="A70" s="9">
        <v>69</v>
      </c>
      <c r="B70" s="3" t="s">
        <v>98</v>
      </c>
      <c r="C70" s="17">
        <v>42264</v>
      </c>
      <c r="D70" s="11">
        <v>300000</v>
      </c>
      <c r="E70" s="1">
        <v>250000</v>
      </c>
      <c r="F70" s="1">
        <v>0</v>
      </c>
      <c r="G70" s="1">
        <v>700000</v>
      </c>
      <c r="H70" s="1">
        <v>0</v>
      </c>
      <c r="I70" s="2">
        <f t="shared" si="5"/>
        <v>1250000</v>
      </c>
      <c r="J70" s="11">
        <f t="shared" si="6"/>
        <v>670177.59</v>
      </c>
      <c r="K70" s="1"/>
      <c r="L70" s="1"/>
      <c r="M70" s="1"/>
      <c r="N70" s="1"/>
      <c r="O70" s="1"/>
      <c r="P70" s="1"/>
      <c r="Q70" s="1"/>
      <c r="R70" s="1"/>
      <c r="S70" s="1">
        <v>152709.07</v>
      </c>
      <c r="T70" s="1">
        <v>147290.93</v>
      </c>
      <c r="U70" s="1">
        <f t="shared" si="7"/>
        <v>300000</v>
      </c>
      <c r="V70" s="1"/>
      <c r="W70" s="1"/>
      <c r="X70" s="1"/>
      <c r="Y70" s="1"/>
      <c r="Z70" s="1"/>
      <c r="AA70" s="1"/>
      <c r="AB70" s="1"/>
      <c r="AC70" s="1">
        <v>43000</v>
      </c>
      <c r="AD70" s="1">
        <v>21000</v>
      </c>
      <c r="AE70" s="1">
        <v>66900</v>
      </c>
      <c r="AF70" s="1">
        <f t="shared" si="9"/>
        <v>130900</v>
      </c>
      <c r="AG70" s="1"/>
      <c r="AH70" s="1"/>
      <c r="AI70" s="1"/>
      <c r="AJ70" s="1"/>
      <c r="AK70" s="1"/>
      <c r="AL70" s="1"/>
      <c r="AM70" s="1"/>
      <c r="AN70" s="1"/>
      <c r="AO70" s="1">
        <v>130183.65</v>
      </c>
      <c r="AP70" s="1">
        <v>109093.94</v>
      </c>
      <c r="AQ70" s="2">
        <f t="shared" si="8"/>
        <v>239277.59</v>
      </c>
    </row>
    <row r="71" spans="1:43" x14ac:dyDescent="0.3">
      <c r="A71" s="9">
        <v>70</v>
      </c>
      <c r="B71" s="3" t="s">
        <v>99</v>
      </c>
      <c r="C71" s="17">
        <v>42264</v>
      </c>
      <c r="D71" s="11">
        <v>145575</v>
      </c>
      <c r="E71" s="1">
        <v>320000</v>
      </c>
      <c r="F71" s="1">
        <v>0</v>
      </c>
      <c r="G71" s="1">
        <v>377256</v>
      </c>
      <c r="H71" s="1">
        <v>0</v>
      </c>
      <c r="I71" s="2">
        <f t="shared" si="5"/>
        <v>842831</v>
      </c>
      <c r="J71" s="11">
        <f t="shared" si="6"/>
        <v>514076.92</v>
      </c>
      <c r="K71" s="1"/>
      <c r="L71" s="1"/>
      <c r="M71" s="1"/>
      <c r="N71" s="1"/>
      <c r="O71" s="1"/>
      <c r="P71" s="1"/>
      <c r="Q71" s="1"/>
      <c r="R71" s="1"/>
      <c r="S71" s="1">
        <v>128125</v>
      </c>
      <c r="T71" s="1">
        <v>9450</v>
      </c>
      <c r="U71" s="1">
        <f t="shared" si="7"/>
        <v>137575</v>
      </c>
      <c r="V71" s="1"/>
      <c r="W71" s="1"/>
      <c r="X71" s="1"/>
      <c r="Y71" s="1"/>
      <c r="Z71" s="1"/>
      <c r="AA71" s="1"/>
      <c r="AB71" s="1"/>
      <c r="AC71" s="1"/>
      <c r="AD71" s="1">
        <v>68501.919999999998</v>
      </c>
      <c r="AE71" s="1"/>
      <c r="AF71" s="1">
        <f t="shared" si="9"/>
        <v>68501.919999999998</v>
      </c>
      <c r="AG71" s="1"/>
      <c r="AH71" s="1"/>
      <c r="AI71" s="1"/>
      <c r="AJ71" s="1"/>
      <c r="AK71" s="1"/>
      <c r="AL71" s="1"/>
      <c r="AM71" s="1"/>
      <c r="AN71" s="1"/>
      <c r="AO71" s="1"/>
      <c r="AP71" s="1">
        <v>308000</v>
      </c>
      <c r="AQ71" s="2">
        <f t="shared" si="8"/>
        <v>308000</v>
      </c>
    </row>
    <row r="72" spans="1:43" x14ac:dyDescent="0.3">
      <c r="A72" s="9">
        <v>71</v>
      </c>
      <c r="B72" s="3" t="s">
        <v>66</v>
      </c>
      <c r="C72" s="17">
        <v>42264</v>
      </c>
      <c r="D72" s="11">
        <v>0</v>
      </c>
      <c r="E72" s="1">
        <v>0</v>
      </c>
      <c r="F72" s="1">
        <v>0</v>
      </c>
      <c r="G72" s="1">
        <v>1479127</v>
      </c>
      <c r="H72" s="1">
        <v>0</v>
      </c>
      <c r="I72" s="2">
        <f t="shared" si="5"/>
        <v>1479127</v>
      </c>
      <c r="J72" s="11">
        <f t="shared" si="6"/>
        <v>0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>
        <f t="shared" si="7"/>
        <v>0</v>
      </c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>
        <f t="shared" si="9"/>
        <v>0</v>
      </c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2">
        <f t="shared" si="8"/>
        <v>0</v>
      </c>
    </row>
    <row r="73" spans="1:43" x14ac:dyDescent="0.3">
      <c r="A73" s="9">
        <v>72</v>
      </c>
      <c r="B73" s="3" t="s">
        <v>100</v>
      </c>
      <c r="C73" s="17">
        <v>42275</v>
      </c>
      <c r="D73" s="11">
        <v>0</v>
      </c>
      <c r="E73" s="1">
        <v>0</v>
      </c>
      <c r="F73" s="1">
        <v>0</v>
      </c>
      <c r="G73" s="1">
        <v>3157096</v>
      </c>
      <c r="H73" s="1">
        <v>0</v>
      </c>
      <c r="I73" s="2">
        <f t="shared" si="5"/>
        <v>3157096</v>
      </c>
      <c r="J73" s="11">
        <f t="shared" si="6"/>
        <v>3157096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>
        <f t="shared" si="7"/>
        <v>0</v>
      </c>
      <c r="V73" s="1"/>
      <c r="W73" s="1"/>
      <c r="X73" s="1"/>
      <c r="Y73" s="1"/>
      <c r="Z73" s="1"/>
      <c r="AA73" s="1"/>
      <c r="AB73" s="1"/>
      <c r="AC73" s="1">
        <v>3080000</v>
      </c>
      <c r="AD73" s="1">
        <v>77096</v>
      </c>
      <c r="AE73" s="1"/>
      <c r="AF73" s="1">
        <f t="shared" si="9"/>
        <v>3157096</v>
      </c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2">
        <f t="shared" si="8"/>
        <v>0</v>
      </c>
    </row>
    <row r="74" spans="1:43" x14ac:dyDescent="0.3">
      <c r="A74" s="9">
        <v>73</v>
      </c>
      <c r="B74" s="3" t="s">
        <v>101</v>
      </c>
      <c r="C74" s="17">
        <v>42275</v>
      </c>
      <c r="D74" s="11">
        <v>0</v>
      </c>
      <c r="E74" s="1">
        <v>0</v>
      </c>
      <c r="F74" s="1">
        <v>0</v>
      </c>
      <c r="G74" s="1">
        <v>2798250</v>
      </c>
      <c r="H74" s="1">
        <v>0</v>
      </c>
      <c r="I74" s="2">
        <f t="shared" si="5"/>
        <v>2798250</v>
      </c>
      <c r="J74" s="11">
        <f t="shared" si="6"/>
        <v>2607611.91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>
        <f t="shared" si="7"/>
        <v>0</v>
      </c>
      <c r="V74" s="1"/>
      <c r="W74" s="1"/>
      <c r="X74" s="1"/>
      <c r="Y74" s="1"/>
      <c r="Z74" s="1"/>
      <c r="AA74" s="1"/>
      <c r="AB74" s="1"/>
      <c r="AC74" s="1">
        <v>735186.42</v>
      </c>
      <c r="AD74" s="1">
        <v>1066472.21</v>
      </c>
      <c r="AE74" s="1">
        <v>805953.28</v>
      </c>
      <c r="AF74" s="1">
        <f t="shared" si="9"/>
        <v>2607611.91</v>
      </c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2">
        <f t="shared" si="8"/>
        <v>0</v>
      </c>
    </row>
    <row r="75" spans="1:43" x14ac:dyDescent="0.3">
      <c r="A75" s="9">
        <v>74</v>
      </c>
      <c r="B75" s="3" t="s">
        <v>102</v>
      </c>
      <c r="C75" s="17">
        <v>42275</v>
      </c>
      <c r="D75" s="11">
        <v>400000</v>
      </c>
      <c r="E75" s="1">
        <v>0</v>
      </c>
      <c r="F75" s="1">
        <v>0</v>
      </c>
      <c r="G75" s="1">
        <v>1350000</v>
      </c>
      <c r="H75" s="1">
        <v>0</v>
      </c>
      <c r="I75" s="2">
        <f t="shared" si="5"/>
        <v>1750000</v>
      </c>
      <c r="J75" s="11">
        <f t="shared" si="6"/>
        <v>0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>
        <f t="shared" si="7"/>
        <v>0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>
        <f t="shared" si="9"/>
        <v>0</v>
      </c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2">
        <f t="shared" si="8"/>
        <v>0</v>
      </c>
    </row>
    <row r="76" spans="1:43" x14ac:dyDescent="0.3">
      <c r="A76" s="9">
        <v>75</v>
      </c>
      <c r="B76" s="3" t="s">
        <v>91</v>
      </c>
      <c r="C76" s="17">
        <v>42313</v>
      </c>
      <c r="D76" s="11">
        <v>0</v>
      </c>
      <c r="E76" s="1">
        <v>480000</v>
      </c>
      <c r="F76" s="1"/>
      <c r="G76" s="1">
        <v>172000</v>
      </c>
      <c r="H76" s="1">
        <v>0</v>
      </c>
      <c r="I76" s="2">
        <f t="shared" si="5"/>
        <v>652000</v>
      </c>
      <c r="J76" s="11">
        <f t="shared" si="6"/>
        <v>434904.6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>
        <f t="shared" si="7"/>
        <v>0</v>
      </c>
      <c r="V76" s="1"/>
      <c r="W76" s="1"/>
      <c r="X76" s="1"/>
      <c r="Y76" s="1"/>
      <c r="Z76" s="1"/>
      <c r="AA76" s="1"/>
      <c r="AB76" s="1"/>
      <c r="AC76" s="1"/>
      <c r="AD76" s="1">
        <v>67049.47</v>
      </c>
      <c r="AE76" s="1"/>
      <c r="AF76" s="1">
        <f t="shared" si="9"/>
        <v>67049.47</v>
      </c>
      <c r="AG76" s="1"/>
      <c r="AH76" s="1"/>
      <c r="AI76" s="1"/>
      <c r="AJ76" s="1"/>
      <c r="AK76" s="1"/>
      <c r="AL76" s="1"/>
      <c r="AM76" s="1"/>
      <c r="AN76" s="1"/>
      <c r="AO76" s="1"/>
      <c r="AP76" s="1">
        <v>367855.13</v>
      </c>
      <c r="AQ76" s="2">
        <f t="shared" si="8"/>
        <v>367855.13</v>
      </c>
    </row>
    <row r="77" spans="1:43" x14ac:dyDescent="0.3">
      <c r="A77" s="9">
        <v>76</v>
      </c>
      <c r="B77" s="3" t="s">
        <v>103</v>
      </c>
      <c r="C77" s="17">
        <v>42313</v>
      </c>
      <c r="D77" s="11">
        <v>7000000</v>
      </c>
      <c r="E77" s="1">
        <v>2000000</v>
      </c>
      <c r="F77" s="1">
        <v>0</v>
      </c>
      <c r="G77" s="1">
        <v>3500000</v>
      </c>
      <c r="H77" s="1"/>
      <c r="I77" s="2">
        <f t="shared" si="5"/>
        <v>12500000</v>
      </c>
      <c r="J77" s="11">
        <f t="shared" si="6"/>
        <v>1349572.45</v>
      </c>
      <c r="K77" s="1"/>
      <c r="L77" s="1"/>
      <c r="M77" s="1"/>
      <c r="N77" s="1"/>
      <c r="O77" s="1"/>
      <c r="P77" s="1"/>
      <c r="Q77" s="1"/>
      <c r="R77" s="1"/>
      <c r="S77" s="1"/>
      <c r="T77" s="1">
        <v>774011.07</v>
      </c>
      <c r="U77" s="1">
        <f t="shared" si="7"/>
        <v>774011.07</v>
      </c>
      <c r="V77" s="1"/>
      <c r="W77" s="1"/>
      <c r="X77" s="1"/>
      <c r="Y77" s="1"/>
      <c r="Z77" s="1"/>
      <c r="AA77" s="1"/>
      <c r="AB77" s="1"/>
      <c r="AC77" s="1"/>
      <c r="AD77" s="1">
        <v>58886.6</v>
      </c>
      <c r="AE77" s="1">
        <v>375007.83</v>
      </c>
      <c r="AF77" s="1">
        <f t="shared" si="9"/>
        <v>433894.43</v>
      </c>
      <c r="AG77" s="1"/>
      <c r="AH77" s="1"/>
      <c r="AI77" s="1"/>
      <c r="AJ77" s="1"/>
      <c r="AK77" s="1"/>
      <c r="AL77" s="1"/>
      <c r="AM77" s="1"/>
      <c r="AN77" s="1"/>
      <c r="AO77" s="1"/>
      <c r="AP77" s="1">
        <v>141666.95000000001</v>
      </c>
      <c r="AQ77" s="2">
        <f t="shared" si="8"/>
        <v>141666.95000000001</v>
      </c>
    </row>
    <row r="78" spans="1:43" x14ac:dyDescent="0.3">
      <c r="A78" s="9">
        <v>77</v>
      </c>
      <c r="B78" s="3" t="s">
        <v>53</v>
      </c>
      <c r="C78" s="17">
        <v>42313</v>
      </c>
      <c r="D78" s="11">
        <v>3235000</v>
      </c>
      <c r="E78" s="1">
        <v>524000</v>
      </c>
      <c r="F78" s="1">
        <v>0</v>
      </c>
      <c r="G78" s="1">
        <v>171000</v>
      </c>
      <c r="H78" s="1">
        <v>0</v>
      </c>
      <c r="I78" s="2">
        <f t="shared" si="5"/>
        <v>3930000</v>
      </c>
      <c r="J78" s="11">
        <f t="shared" si="6"/>
        <v>641000</v>
      </c>
      <c r="K78" s="1"/>
      <c r="L78" s="1"/>
      <c r="M78" s="1"/>
      <c r="N78" s="1"/>
      <c r="O78" s="1"/>
      <c r="P78" s="1"/>
      <c r="Q78" s="1"/>
      <c r="R78" s="1"/>
      <c r="S78" s="1">
        <v>641000</v>
      </c>
      <c r="T78" s="1"/>
      <c r="U78" s="1">
        <f t="shared" si="7"/>
        <v>641000</v>
      </c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>
        <f t="shared" si="9"/>
        <v>0</v>
      </c>
      <c r="AG78" s="1"/>
      <c r="AH78" s="1"/>
      <c r="AI78" s="1"/>
      <c r="AJ78" s="1"/>
      <c r="AK78" s="1"/>
      <c r="AL78" s="1"/>
      <c r="AM78" s="1"/>
      <c r="AN78" s="1"/>
      <c r="AO78" s="1"/>
      <c r="AP78" s="1">
        <v>0</v>
      </c>
      <c r="AQ78" s="2">
        <f t="shared" si="8"/>
        <v>0</v>
      </c>
    </row>
    <row r="79" spans="1:43" x14ac:dyDescent="0.3">
      <c r="A79" s="9">
        <v>78</v>
      </c>
      <c r="B79" s="3" t="s">
        <v>104</v>
      </c>
      <c r="C79" s="17">
        <v>42313</v>
      </c>
      <c r="D79" s="11">
        <v>636504</v>
      </c>
      <c r="E79" s="1">
        <v>300000</v>
      </c>
      <c r="F79" s="1">
        <v>0</v>
      </c>
      <c r="G79" s="1">
        <v>574120</v>
      </c>
      <c r="H79" s="1">
        <v>0</v>
      </c>
      <c r="I79" s="2">
        <f t="shared" si="5"/>
        <v>1510624</v>
      </c>
      <c r="J79" s="11">
        <f t="shared" si="6"/>
        <v>916171.55999999994</v>
      </c>
      <c r="K79" s="1"/>
      <c r="L79" s="1"/>
      <c r="M79" s="1"/>
      <c r="N79" s="1"/>
      <c r="O79" s="1"/>
      <c r="P79" s="1"/>
      <c r="Q79" s="1"/>
      <c r="R79" s="1"/>
      <c r="S79" s="1">
        <v>381054</v>
      </c>
      <c r="T79" s="1">
        <v>255450</v>
      </c>
      <c r="U79" s="1">
        <f t="shared" si="7"/>
        <v>636504</v>
      </c>
      <c r="V79" s="1"/>
      <c r="W79" s="1"/>
      <c r="X79" s="1"/>
      <c r="Y79" s="1"/>
      <c r="Z79" s="1"/>
      <c r="AA79" s="1"/>
      <c r="AB79" s="1"/>
      <c r="AC79" s="1"/>
      <c r="AD79" s="1"/>
      <c r="AE79" s="1">
        <v>4600.46</v>
      </c>
      <c r="AF79" s="1">
        <f t="shared" si="9"/>
        <v>4600.46</v>
      </c>
      <c r="AG79" s="1"/>
      <c r="AH79" s="1"/>
      <c r="AI79" s="1"/>
      <c r="AJ79" s="1"/>
      <c r="AK79" s="1"/>
      <c r="AL79" s="1"/>
      <c r="AM79" s="1"/>
      <c r="AN79" s="1"/>
      <c r="AO79" s="1">
        <v>24000</v>
      </c>
      <c r="AP79" s="1">
        <v>251067.09999999998</v>
      </c>
      <c r="AQ79" s="2">
        <f t="shared" si="8"/>
        <v>275067.09999999998</v>
      </c>
    </row>
    <row r="80" spans="1:43" x14ac:dyDescent="0.3">
      <c r="A80" s="9">
        <v>79</v>
      </c>
      <c r="B80" s="3" t="s">
        <v>105</v>
      </c>
      <c r="C80" s="17">
        <v>42339</v>
      </c>
      <c r="D80" s="11">
        <v>800000</v>
      </c>
      <c r="E80" s="1">
        <v>0</v>
      </c>
      <c r="F80" s="1">
        <v>0</v>
      </c>
      <c r="G80" s="1">
        <v>3224008</v>
      </c>
      <c r="H80" s="1">
        <v>0</v>
      </c>
      <c r="I80" s="2">
        <f t="shared" si="5"/>
        <v>4024008</v>
      </c>
      <c r="J80" s="11">
        <f t="shared" si="6"/>
        <v>134284.1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>
        <f t="shared" si="7"/>
        <v>0</v>
      </c>
      <c r="V80" s="1"/>
      <c r="W80" s="1"/>
      <c r="X80" s="1"/>
      <c r="Y80" s="1"/>
      <c r="Z80" s="1"/>
      <c r="AA80" s="1"/>
      <c r="AB80" s="1"/>
      <c r="AC80" s="1"/>
      <c r="AD80" s="1"/>
      <c r="AE80" s="1">
        <v>134284.1</v>
      </c>
      <c r="AF80" s="1">
        <f t="shared" si="9"/>
        <v>134284.1</v>
      </c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2">
        <f t="shared" si="8"/>
        <v>0</v>
      </c>
    </row>
    <row r="81" spans="1:43" x14ac:dyDescent="0.3">
      <c r="A81" s="9">
        <v>80</v>
      </c>
      <c r="B81" s="3" t="s">
        <v>106</v>
      </c>
      <c r="C81" s="17">
        <v>42339</v>
      </c>
      <c r="D81" s="11">
        <v>411123</v>
      </c>
      <c r="E81" s="1">
        <v>320000</v>
      </c>
      <c r="F81" s="1">
        <v>0</v>
      </c>
      <c r="G81" s="1">
        <v>93313</v>
      </c>
      <c r="H81" s="1">
        <v>0</v>
      </c>
      <c r="I81" s="2">
        <f t="shared" si="5"/>
        <v>824436</v>
      </c>
      <c r="J81" s="11">
        <f t="shared" si="6"/>
        <v>73267.179999999993</v>
      </c>
      <c r="K81" s="1"/>
      <c r="L81" s="1"/>
      <c r="M81" s="1"/>
      <c r="N81" s="1"/>
      <c r="O81" s="1"/>
      <c r="P81" s="1"/>
      <c r="Q81" s="1"/>
      <c r="R81" s="1"/>
      <c r="S81" s="1">
        <v>73267.179999999993</v>
      </c>
      <c r="T81" s="1"/>
      <c r="U81" s="1">
        <f t="shared" si="7"/>
        <v>73267.179999999993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>
        <f t="shared" si="9"/>
        <v>0</v>
      </c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2">
        <f t="shared" si="8"/>
        <v>0</v>
      </c>
    </row>
    <row r="82" spans="1:43" x14ac:dyDescent="0.3">
      <c r="A82" s="9">
        <v>81</v>
      </c>
      <c r="B82" s="3" t="s">
        <v>107</v>
      </c>
      <c r="C82" s="17">
        <v>42388</v>
      </c>
      <c r="D82" s="11">
        <v>0</v>
      </c>
      <c r="E82" s="1">
        <v>1230000</v>
      </c>
      <c r="F82" s="1">
        <v>0</v>
      </c>
      <c r="G82" s="1">
        <v>0</v>
      </c>
      <c r="H82" s="1">
        <v>0</v>
      </c>
      <c r="I82" s="2">
        <f t="shared" si="5"/>
        <v>1230000</v>
      </c>
      <c r="J82" s="11">
        <f t="shared" si="6"/>
        <v>0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>
        <f t="shared" si="7"/>
        <v>0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>
        <f t="shared" si="9"/>
        <v>0</v>
      </c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2">
        <f t="shared" si="8"/>
        <v>0</v>
      </c>
    </row>
    <row r="83" spans="1:43" x14ac:dyDescent="0.3">
      <c r="A83" s="9">
        <v>82</v>
      </c>
      <c r="B83" s="3" t="s">
        <v>108</v>
      </c>
      <c r="C83" s="17">
        <v>42356</v>
      </c>
      <c r="D83" s="11">
        <v>1771649</v>
      </c>
      <c r="E83" s="1">
        <v>600000</v>
      </c>
      <c r="F83" s="1">
        <v>0</v>
      </c>
      <c r="G83" s="1">
        <v>628351</v>
      </c>
      <c r="H83" s="1">
        <v>0</v>
      </c>
      <c r="I83" s="2">
        <f t="shared" si="5"/>
        <v>3000000</v>
      </c>
      <c r="J83" s="11">
        <f t="shared" si="6"/>
        <v>556986.39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>
        <f t="shared" si="7"/>
        <v>0</v>
      </c>
      <c r="V83" s="1"/>
      <c r="W83" s="1"/>
      <c r="X83" s="1"/>
      <c r="Y83" s="1"/>
      <c r="Z83" s="1"/>
      <c r="AA83" s="1"/>
      <c r="AB83" s="1"/>
      <c r="AC83" s="1"/>
      <c r="AD83" s="1">
        <v>534745.54</v>
      </c>
      <c r="AE83" s="1"/>
      <c r="AF83" s="1">
        <f t="shared" si="9"/>
        <v>534745.54</v>
      </c>
      <c r="AG83" s="1"/>
      <c r="AH83" s="1"/>
      <c r="AI83" s="1"/>
      <c r="AJ83" s="1"/>
      <c r="AK83" s="1"/>
      <c r="AL83" s="1"/>
      <c r="AM83" s="1"/>
      <c r="AN83" s="1"/>
      <c r="AO83" s="1"/>
      <c r="AP83" s="1">
        <v>22240.85</v>
      </c>
      <c r="AQ83" s="2">
        <f t="shared" si="8"/>
        <v>22240.85</v>
      </c>
    </row>
    <row r="84" spans="1:43" x14ac:dyDescent="0.3">
      <c r="A84" s="9">
        <v>83</v>
      </c>
      <c r="B84" s="3" t="s">
        <v>109</v>
      </c>
      <c r="C84" s="17">
        <v>42394</v>
      </c>
      <c r="D84" s="11">
        <v>3250000</v>
      </c>
      <c r="E84" s="1">
        <v>0</v>
      </c>
      <c r="F84" s="1">
        <v>0</v>
      </c>
      <c r="G84" s="1">
        <v>1700000</v>
      </c>
      <c r="H84" s="1">
        <v>0</v>
      </c>
      <c r="I84" s="2">
        <f t="shared" si="5"/>
        <v>4950000</v>
      </c>
      <c r="J84" s="11">
        <f t="shared" si="6"/>
        <v>3524713.29</v>
      </c>
      <c r="K84" s="1"/>
      <c r="L84" s="1"/>
      <c r="M84" s="1"/>
      <c r="N84" s="1"/>
      <c r="O84" s="1"/>
      <c r="P84" s="1"/>
      <c r="Q84" s="1"/>
      <c r="R84" s="1"/>
      <c r="S84" s="1">
        <v>577627.31999999995</v>
      </c>
      <c r="T84" s="1">
        <v>2672372.6800000002</v>
      </c>
      <c r="U84" s="1">
        <f t="shared" si="7"/>
        <v>3250000</v>
      </c>
      <c r="V84" s="1"/>
      <c r="W84" s="1"/>
      <c r="X84" s="1"/>
      <c r="Y84" s="1"/>
      <c r="Z84" s="1"/>
      <c r="AA84" s="1"/>
      <c r="AB84" s="1"/>
      <c r="AC84" s="1"/>
      <c r="AD84" s="1">
        <v>274713.28999999998</v>
      </c>
      <c r="AE84" s="1"/>
      <c r="AF84" s="1">
        <f t="shared" si="9"/>
        <v>274713.28999999998</v>
      </c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2">
        <f t="shared" si="8"/>
        <v>0</v>
      </c>
    </row>
    <row r="85" spans="1:43" x14ac:dyDescent="0.3">
      <c r="A85" s="9">
        <v>84</v>
      </c>
      <c r="B85" s="3" t="s">
        <v>110</v>
      </c>
      <c r="C85" s="17">
        <v>42394</v>
      </c>
      <c r="D85" s="11">
        <v>500000</v>
      </c>
      <c r="E85" s="1">
        <v>0</v>
      </c>
      <c r="F85" s="1">
        <v>0</v>
      </c>
      <c r="G85" s="1">
        <v>1750000</v>
      </c>
      <c r="H85" s="1">
        <v>0</v>
      </c>
      <c r="I85" s="2">
        <f t="shared" si="5"/>
        <v>2250000</v>
      </c>
      <c r="J85" s="11">
        <f t="shared" si="6"/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>
        <f t="shared" si="7"/>
        <v>0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>
        <f t="shared" si="9"/>
        <v>0</v>
      </c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2">
        <f t="shared" si="8"/>
        <v>0</v>
      </c>
    </row>
    <row r="86" spans="1:43" x14ac:dyDescent="0.3">
      <c r="A86" s="9">
        <v>85</v>
      </c>
      <c r="B86" s="3" t="s">
        <v>38</v>
      </c>
      <c r="C86" s="17">
        <v>42394</v>
      </c>
      <c r="D86" s="11">
        <v>0</v>
      </c>
      <c r="E86" s="1">
        <v>0</v>
      </c>
      <c r="F86" s="1">
        <v>0</v>
      </c>
      <c r="G86" s="1">
        <v>4582000</v>
      </c>
      <c r="H86" s="1">
        <v>0</v>
      </c>
      <c r="I86" s="2">
        <f t="shared" si="5"/>
        <v>4582000</v>
      </c>
      <c r="J86" s="11">
        <f t="shared" si="6"/>
        <v>0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>
        <f t="shared" si="7"/>
        <v>0</v>
      </c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>
        <f t="shared" si="9"/>
        <v>0</v>
      </c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2">
        <f t="shared" si="8"/>
        <v>0</v>
      </c>
    </row>
    <row r="87" spans="1:43" x14ac:dyDescent="0.3">
      <c r="A87" s="9">
        <v>86</v>
      </c>
      <c r="B87" s="3" t="s">
        <v>111</v>
      </c>
      <c r="C87" s="17">
        <v>42439</v>
      </c>
      <c r="D87" s="11">
        <v>16500000</v>
      </c>
      <c r="E87" s="1">
        <v>0</v>
      </c>
      <c r="F87" s="1">
        <v>0</v>
      </c>
      <c r="G87" s="1">
        <v>2000000</v>
      </c>
      <c r="H87" s="1">
        <v>0</v>
      </c>
      <c r="I87" s="2">
        <f t="shared" si="5"/>
        <v>18500000</v>
      </c>
      <c r="J87" s="11">
        <f t="shared" si="6"/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>
        <f t="shared" si="7"/>
        <v>0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>
        <f t="shared" si="9"/>
        <v>0</v>
      </c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2">
        <f t="shared" si="8"/>
        <v>0</v>
      </c>
    </row>
    <row r="88" spans="1:43" x14ac:dyDescent="0.3">
      <c r="A88" s="9">
        <v>87</v>
      </c>
      <c r="B88" s="3" t="s">
        <v>112</v>
      </c>
      <c r="C88" s="17">
        <v>42439</v>
      </c>
      <c r="D88" s="11">
        <v>10000000</v>
      </c>
      <c r="E88" s="1">
        <v>0</v>
      </c>
      <c r="F88" s="1">
        <v>0</v>
      </c>
      <c r="G88" s="1">
        <v>8000000</v>
      </c>
      <c r="H88" s="1">
        <v>0</v>
      </c>
      <c r="I88" s="2">
        <f t="shared" si="5"/>
        <v>18000000</v>
      </c>
      <c r="J88" s="11">
        <f t="shared" si="6"/>
        <v>0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>
        <f t="shared" si="7"/>
        <v>0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>
        <f t="shared" si="9"/>
        <v>0</v>
      </c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2">
        <f t="shared" si="8"/>
        <v>0</v>
      </c>
    </row>
    <row r="89" spans="1:43" x14ac:dyDescent="0.3">
      <c r="A89" s="9">
        <v>88</v>
      </c>
      <c r="B89" s="3" t="s">
        <v>113</v>
      </c>
      <c r="C89" s="17">
        <v>42439</v>
      </c>
      <c r="D89" s="11">
        <v>450000</v>
      </c>
      <c r="E89" s="1">
        <v>0</v>
      </c>
      <c r="F89" s="1">
        <v>0</v>
      </c>
      <c r="G89" s="1">
        <v>950000</v>
      </c>
      <c r="H89" s="1">
        <v>0</v>
      </c>
      <c r="I89" s="2">
        <f t="shared" si="5"/>
        <v>1400000</v>
      </c>
      <c r="J89" s="11">
        <f t="shared" si="6"/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>
        <f t="shared" si="7"/>
        <v>0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>
        <f t="shared" si="9"/>
        <v>0</v>
      </c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2">
        <f t="shared" si="8"/>
        <v>0</v>
      </c>
    </row>
    <row r="90" spans="1:43" x14ac:dyDescent="0.3">
      <c r="A90" s="9">
        <v>89</v>
      </c>
      <c r="B90" s="3" t="s">
        <v>114</v>
      </c>
      <c r="C90" s="17">
        <v>42437</v>
      </c>
      <c r="D90" s="11">
        <v>1500000</v>
      </c>
      <c r="E90" s="1">
        <v>0</v>
      </c>
      <c r="F90" s="1">
        <v>0</v>
      </c>
      <c r="G90" s="1">
        <v>2400000</v>
      </c>
      <c r="H90" s="1">
        <v>0</v>
      </c>
      <c r="I90" s="2">
        <f t="shared" si="5"/>
        <v>3900000</v>
      </c>
      <c r="J90" s="11">
        <f t="shared" si="6"/>
        <v>2385340.8200000003</v>
      </c>
      <c r="K90" s="1"/>
      <c r="L90" s="1"/>
      <c r="M90" s="1"/>
      <c r="N90" s="1"/>
      <c r="O90" s="1"/>
      <c r="P90" s="1"/>
      <c r="Q90" s="1"/>
      <c r="R90" s="1"/>
      <c r="S90" s="1">
        <v>101602.08</v>
      </c>
      <c r="T90" s="1">
        <v>898397.92</v>
      </c>
      <c r="U90" s="1">
        <f t="shared" si="7"/>
        <v>1000000</v>
      </c>
      <c r="V90" s="1"/>
      <c r="W90" s="1"/>
      <c r="X90" s="1"/>
      <c r="Y90" s="1"/>
      <c r="Z90" s="1"/>
      <c r="AA90" s="1"/>
      <c r="AB90" s="1"/>
      <c r="AC90" s="1"/>
      <c r="AD90" s="1">
        <v>1020028.43</v>
      </c>
      <c r="AE90" s="1">
        <v>365312.39</v>
      </c>
      <c r="AF90" s="1">
        <f t="shared" si="9"/>
        <v>1385340.82</v>
      </c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2">
        <f t="shared" si="8"/>
        <v>0</v>
      </c>
    </row>
    <row r="91" spans="1:43" x14ac:dyDescent="0.3">
      <c r="A91" s="9">
        <v>90</v>
      </c>
      <c r="B91" s="3" t="s">
        <v>115</v>
      </c>
      <c r="C91" s="17">
        <v>42439</v>
      </c>
      <c r="D91" s="11">
        <v>0</v>
      </c>
      <c r="E91" s="1">
        <v>0</v>
      </c>
      <c r="F91" s="1">
        <v>0</v>
      </c>
      <c r="G91" s="1">
        <v>1530000</v>
      </c>
      <c r="H91" s="1">
        <v>0</v>
      </c>
      <c r="I91" s="2">
        <f t="shared" si="5"/>
        <v>1530000</v>
      </c>
      <c r="J91" s="11">
        <f t="shared" si="6"/>
        <v>178236.97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>
        <f t="shared" si="7"/>
        <v>0</v>
      </c>
      <c r="V91" s="1"/>
      <c r="W91" s="1"/>
      <c r="X91" s="1"/>
      <c r="Y91" s="1"/>
      <c r="Z91" s="1"/>
      <c r="AA91" s="1"/>
      <c r="AB91" s="1"/>
      <c r="AC91" s="1"/>
      <c r="AD91" s="1"/>
      <c r="AE91" s="1">
        <v>178236.97</v>
      </c>
      <c r="AF91" s="1">
        <f t="shared" si="9"/>
        <v>178236.97</v>
      </c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2">
        <f t="shared" si="8"/>
        <v>0</v>
      </c>
    </row>
    <row r="92" spans="1:43" x14ac:dyDescent="0.3">
      <c r="A92" s="9">
        <v>91</v>
      </c>
      <c r="B92" s="3" t="s">
        <v>116</v>
      </c>
      <c r="C92" s="17">
        <v>42639</v>
      </c>
      <c r="D92" s="11">
        <v>9000000</v>
      </c>
      <c r="E92" s="1">
        <v>0</v>
      </c>
      <c r="F92" s="1">
        <v>0</v>
      </c>
      <c r="G92" s="1">
        <v>0</v>
      </c>
      <c r="H92" s="1">
        <v>0</v>
      </c>
      <c r="I92" s="2">
        <f t="shared" si="5"/>
        <v>9000000</v>
      </c>
      <c r="J92" s="11">
        <f t="shared" si="6"/>
        <v>0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>
        <f t="shared" si="7"/>
        <v>0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>
        <f t="shared" si="9"/>
        <v>0</v>
      </c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2">
        <f t="shared" si="8"/>
        <v>0</v>
      </c>
    </row>
    <row r="93" spans="1:43" x14ac:dyDescent="0.3">
      <c r="A93" s="9">
        <v>92</v>
      </c>
      <c r="B93" s="3" t="s">
        <v>117</v>
      </c>
      <c r="C93" s="17">
        <v>42758</v>
      </c>
      <c r="D93" s="11">
        <v>660000</v>
      </c>
      <c r="E93" s="1">
        <v>0</v>
      </c>
      <c r="F93" s="1">
        <v>0</v>
      </c>
      <c r="G93" s="1">
        <v>415000</v>
      </c>
      <c r="H93" s="1">
        <v>0</v>
      </c>
      <c r="I93" s="2">
        <f t="shared" si="5"/>
        <v>1075000</v>
      </c>
      <c r="J93" s="11">
        <f t="shared" si="6"/>
        <v>130719</v>
      </c>
      <c r="K93" s="1"/>
      <c r="L93" s="1"/>
      <c r="M93" s="1"/>
      <c r="N93" s="1"/>
      <c r="O93" s="1"/>
      <c r="P93" s="1"/>
      <c r="Q93" s="1"/>
      <c r="R93" s="1"/>
      <c r="S93" s="1"/>
      <c r="T93" s="1">
        <v>130719</v>
      </c>
      <c r="U93" s="1">
        <f t="shared" si="7"/>
        <v>130719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>
        <f t="shared" si="9"/>
        <v>0</v>
      </c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2">
        <f t="shared" si="8"/>
        <v>0</v>
      </c>
    </row>
    <row r="94" spans="1:43" x14ac:dyDescent="0.3">
      <c r="A94" s="9">
        <v>93</v>
      </c>
      <c r="B94" s="3" t="s">
        <v>118</v>
      </c>
      <c r="C94" s="17">
        <v>42758</v>
      </c>
      <c r="D94" s="11">
        <v>396425</v>
      </c>
      <c r="E94" s="1">
        <v>0</v>
      </c>
      <c r="F94" s="1">
        <v>0</v>
      </c>
      <c r="G94" s="1">
        <v>281425</v>
      </c>
      <c r="H94" s="1">
        <v>0</v>
      </c>
      <c r="I94" s="2">
        <f t="shared" si="5"/>
        <v>677850</v>
      </c>
      <c r="J94" s="11">
        <f t="shared" si="6"/>
        <v>54892.57</v>
      </c>
      <c r="K94" s="1"/>
      <c r="L94" s="1"/>
      <c r="M94" s="1"/>
      <c r="N94" s="1"/>
      <c r="O94" s="1"/>
      <c r="P94" s="1"/>
      <c r="Q94" s="1"/>
      <c r="R94" s="1"/>
      <c r="S94" s="1"/>
      <c r="T94" s="1">
        <v>12785.62</v>
      </c>
      <c r="U94" s="1">
        <f t="shared" si="7"/>
        <v>12785.62</v>
      </c>
      <c r="V94" s="1"/>
      <c r="W94" s="1"/>
      <c r="X94" s="1"/>
      <c r="Y94" s="1"/>
      <c r="Z94" s="1"/>
      <c r="AA94" s="1"/>
      <c r="AB94" s="1"/>
      <c r="AC94" s="1"/>
      <c r="AD94" s="1"/>
      <c r="AE94" s="1">
        <v>42106.95</v>
      </c>
      <c r="AF94" s="1">
        <f t="shared" si="9"/>
        <v>42106.95</v>
      </c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2">
        <f t="shared" si="8"/>
        <v>0</v>
      </c>
    </row>
    <row r="95" spans="1:43" x14ac:dyDescent="0.3">
      <c r="A95" s="9">
        <v>94</v>
      </c>
      <c r="B95" s="3" t="s">
        <v>119</v>
      </c>
      <c r="C95" s="17">
        <v>42758</v>
      </c>
      <c r="D95" s="11">
        <v>425280</v>
      </c>
      <c r="E95" s="1">
        <v>0</v>
      </c>
      <c r="F95" s="1">
        <v>0</v>
      </c>
      <c r="G95" s="1">
        <v>106320</v>
      </c>
      <c r="H95" s="1">
        <v>0</v>
      </c>
      <c r="I95" s="2">
        <f t="shared" si="5"/>
        <v>531600</v>
      </c>
      <c r="J95" s="11">
        <f t="shared" si="6"/>
        <v>30720</v>
      </c>
      <c r="K95" s="1"/>
      <c r="L95" s="1"/>
      <c r="M95" s="1"/>
      <c r="N95" s="1"/>
      <c r="O95" s="1"/>
      <c r="P95" s="1"/>
      <c r="Q95" s="1"/>
      <c r="R95" s="1"/>
      <c r="S95" s="1"/>
      <c r="T95" s="1">
        <v>30720</v>
      </c>
      <c r="U95" s="1">
        <f t="shared" si="7"/>
        <v>30720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>
        <f t="shared" si="9"/>
        <v>0</v>
      </c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2">
        <f t="shared" si="8"/>
        <v>0</v>
      </c>
    </row>
    <row r="96" spans="1:43" x14ac:dyDescent="0.3">
      <c r="A96" s="9">
        <v>95</v>
      </c>
      <c r="B96" s="3" t="s">
        <v>120</v>
      </c>
      <c r="C96" s="17">
        <v>42758</v>
      </c>
      <c r="D96" s="11">
        <v>200000</v>
      </c>
      <c r="E96" s="1">
        <v>0</v>
      </c>
      <c r="F96" s="1">
        <v>0</v>
      </c>
      <c r="G96" s="1">
        <v>5700000</v>
      </c>
      <c r="H96" s="1">
        <v>0</v>
      </c>
      <c r="I96" s="2">
        <f t="shared" si="5"/>
        <v>5900000</v>
      </c>
      <c r="J96" s="11">
        <f t="shared" si="6"/>
        <v>0</v>
      </c>
      <c r="K96" s="1"/>
      <c r="L96" s="1"/>
      <c r="M96" s="1"/>
      <c r="N96" s="1"/>
      <c r="O96" s="1"/>
      <c r="P96" s="1"/>
      <c r="Q96" s="1"/>
      <c r="R96" s="1"/>
      <c r="S96" s="1"/>
      <c r="T96" s="1"/>
      <c r="U96" s="1">
        <f t="shared" si="7"/>
        <v>0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>
        <f t="shared" si="9"/>
        <v>0</v>
      </c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2">
        <f t="shared" si="8"/>
        <v>0</v>
      </c>
    </row>
    <row r="97" spans="1:43" x14ac:dyDescent="0.3">
      <c r="A97" s="9">
        <v>96</v>
      </c>
      <c r="B97" s="3" t="s">
        <v>121</v>
      </c>
      <c r="C97" s="17">
        <v>42758</v>
      </c>
      <c r="D97" s="11">
        <v>420000</v>
      </c>
      <c r="E97" s="1">
        <v>240000</v>
      </c>
      <c r="F97" s="1">
        <v>0</v>
      </c>
      <c r="G97" s="1">
        <v>0</v>
      </c>
      <c r="H97" s="1">
        <v>0</v>
      </c>
      <c r="I97" s="2">
        <f t="shared" si="5"/>
        <v>660000</v>
      </c>
      <c r="J97" s="11">
        <f t="shared" si="6"/>
        <v>0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>
        <f t="shared" si="7"/>
        <v>0</v>
      </c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>
        <f t="shared" si="9"/>
        <v>0</v>
      </c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2">
        <f t="shared" si="8"/>
        <v>0</v>
      </c>
    </row>
    <row r="98" spans="1:43" x14ac:dyDescent="0.3">
      <c r="A98" s="9">
        <v>97</v>
      </c>
      <c r="B98" s="3" t="s">
        <v>122</v>
      </c>
      <c r="C98" s="17">
        <v>42758</v>
      </c>
      <c r="D98" s="11">
        <v>380000</v>
      </c>
      <c r="E98" s="1">
        <v>220000</v>
      </c>
      <c r="F98" s="1">
        <v>0</v>
      </c>
      <c r="G98" s="1">
        <v>202574</v>
      </c>
      <c r="H98" s="1">
        <v>0</v>
      </c>
      <c r="I98" s="2">
        <f t="shared" si="5"/>
        <v>802574</v>
      </c>
      <c r="J98" s="11">
        <f t="shared" si="6"/>
        <v>0</v>
      </c>
      <c r="K98" s="1"/>
      <c r="L98" s="1"/>
      <c r="M98" s="1"/>
      <c r="N98" s="1"/>
      <c r="O98" s="1"/>
      <c r="P98" s="1"/>
      <c r="Q98" s="1"/>
      <c r="R98" s="1"/>
      <c r="S98" s="1"/>
      <c r="T98" s="1"/>
      <c r="U98" s="1">
        <f t="shared" si="7"/>
        <v>0</v>
      </c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>
        <f t="shared" si="9"/>
        <v>0</v>
      </c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2">
        <f t="shared" si="8"/>
        <v>0</v>
      </c>
    </row>
    <row r="99" spans="1:43" x14ac:dyDescent="0.3">
      <c r="A99" s="9">
        <v>98</v>
      </c>
      <c r="B99" s="3" t="s">
        <v>100</v>
      </c>
      <c r="C99" s="17">
        <v>42894</v>
      </c>
      <c r="D99" s="11">
        <v>0</v>
      </c>
      <c r="E99" s="1">
        <v>0</v>
      </c>
      <c r="F99" s="1">
        <v>0</v>
      </c>
      <c r="G99" s="1">
        <v>6195000</v>
      </c>
      <c r="H99" s="1">
        <v>0</v>
      </c>
      <c r="I99" s="2">
        <f t="shared" si="5"/>
        <v>6195000</v>
      </c>
      <c r="J99" s="11">
        <f t="shared" si="6"/>
        <v>2510062.1800000002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>
        <f t="shared" si="7"/>
        <v>0</v>
      </c>
      <c r="V99" s="1"/>
      <c r="W99" s="1"/>
      <c r="X99" s="1"/>
      <c r="Y99" s="1"/>
      <c r="Z99" s="1"/>
      <c r="AA99" s="1"/>
      <c r="AB99" s="1"/>
      <c r="AC99" s="1"/>
      <c r="AD99" s="1"/>
      <c r="AE99" s="1">
        <v>2510062.1800000002</v>
      </c>
      <c r="AF99" s="1">
        <f t="shared" si="9"/>
        <v>2510062.1800000002</v>
      </c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2">
        <f t="shared" si="8"/>
        <v>0</v>
      </c>
    </row>
    <row r="100" spans="1:43" x14ac:dyDescent="0.3">
      <c r="A100" s="9">
        <v>99</v>
      </c>
      <c r="B100" s="3" t="s">
        <v>123</v>
      </c>
      <c r="C100" s="17">
        <v>42850</v>
      </c>
      <c r="D100" s="11">
        <v>0</v>
      </c>
      <c r="E100" s="1">
        <v>0</v>
      </c>
      <c r="F100" s="1">
        <v>0</v>
      </c>
      <c r="G100" s="1">
        <v>3900000</v>
      </c>
      <c r="H100" s="1">
        <v>0</v>
      </c>
      <c r="I100" s="2">
        <f t="shared" si="5"/>
        <v>3900000</v>
      </c>
      <c r="J100" s="11">
        <f t="shared" si="6"/>
        <v>0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>
        <f t="shared" si="7"/>
        <v>0</v>
      </c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>
        <f t="shared" si="9"/>
        <v>0</v>
      </c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2">
        <f t="shared" si="8"/>
        <v>0</v>
      </c>
    </row>
    <row r="101" spans="1:43" x14ac:dyDescent="0.3">
      <c r="A101" s="9">
        <v>100</v>
      </c>
      <c r="B101" s="3" t="s">
        <v>124</v>
      </c>
      <c r="C101" s="17">
        <v>42793</v>
      </c>
      <c r="D101" s="11">
        <v>48990</v>
      </c>
      <c r="E101" s="1">
        <v>28004</v>
      </c>
      <c r="F101" s="1">
        <v>0</v>
      </c>
      <c r="G101" s="1">
        <v>0</v>
      </c>
      <c r="H101" s="1">
        <v>0</v>
      </c>
      <c r="I101" s="2">
        <f t="shared" si="5"/>
        <v>76994</v>
      </c>
      <c r="J101" s="11">
        <f t="shared" si="6"/>
        <v>0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>
        <f t="shared" si="7"/>
        <v>0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>
        <f t="shared" si="9"/>
        <v>0</v>
      </c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2">
        <f t="shared" si="8"/>
        <v>0</v>
      </c>
    </row>
    <row r="102" spans="1:43" x14ac:dyDescent="0.3">
      <c r="A102" s="9">
        <v>101</v>
      </c>
      <c r="B102" s="3" t="s">
        <v>125</v>
      </c>
      <c r="C102" s="17">
        <v>42814</v>
      </c>
      <c r="D102" s="11">
        <v>600000</v>
      </c>
      <c r="E102" s="1">
        <v>0</v>
      </c>
      <c r="F102" s="1">
        <v>0</v>
      </c>
      <c r="G102" s="1">
        <v>310319</v>
      </c>
      <c r="H102" s="1">
        <v>0</v>
      </c>
      <c r="I102" s="2">
        <f t="shared" si="5"/>
        <v>910319</v>
      </c>
      <c r="J102" s="11">
        <f t="shared" si="6"/>
        <v>10500</v>
      </c>
      <c r="K102" s="1"/>
      <c r="L102" s="1"/>
      <c r="M102" s="1"/>
      <c r="N102" s="1"/>
      <c r="O102" s="1"/>
      <c r="P102" s="1"/>
      <c r="Q102" s="1"/>
      <c r="R102" s="1"/>
      <c r="S102" s="1"/>
      <c r="T102" s="1">
        <v>10500</v>
      </c>
      <c r="U102" s="1">
        <f t="shared" si="7"/>
        <v>10500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>
        <f t="shared" si="9"/>
        <v>0</v>
      </c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2">
        <f t="shared" si="8"/>
        <v>0</v>
      </c>
    </row>
    <row r="103" spans="1:43" x14ac:dyDescent="0.3">
      <c r="A103" s="9">
        <v>102</v>
      </c>
      <c r="B103" s="3" t="s">
        <v>126</v>
      </c>
      <c r="C103" s="17">
        <v>42870</v>
      </c>
      <c r="D103" s="11">
        <v>0</v>
      </c>
      <c r="E103" s="1">
        <v>0</v>
      </c>
      <c r="F103" s="1">
        <v>0</v>
      </c>
      <c r="G103" s="1">
        <v>18626162</v>
      </c>
      <c r="H103" s="1">
        <v>0</v>
      </c>
      <c r="I103" s="2">
        <f t="shared" si="5"/>
        <v>18626162</v>
      </c>
      <c r="J103" s="11">
        <f t="shared" si="6"/>
        <v>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>
        <f t="shared" si="7"/>
        <v>0</v>
      </c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>
        <f t="shared" si="9"/>
        <v>0</v>
      </c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2">
        <f t="shared" si="8"/>
        <v>0</v>
      </c>
    </row>
    <row r="104" spans="1:43" x14ac:dyDescent="0.3">
      <c r="A104" s="9">
        <v>103</v>
      </c>
      <c r="B104" s="3" t="s">
        <v>127</v>
      </c>
      <c r="C104" s="17">
        <v>42898</v>
      </c>
      <c r="D104" s="11">
        <v>19250000</v>
      </c>
      <c r="E104" s="1">
        <v>0</v>
      </c>
      <c r="F104" s="1">
        <v>0</v>
      </c>
      <c r="G104" s="1">
        <v>0</v>
      </c>
      <c r="H104" s="1">
        <v>0</v>
      </c>
      <c r="I104" s="2">
        <f t="shared" si="5"/>
        <v>19250000</v>
      </c>
      <c r="J104" s="11">
        <f t="shared" si="6"/>
        <v>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>
        <f t="shared" si="7"/>
        <v>0</v>
      </c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>
        <f t="shared" si="9"/>
        <v>0</v>
      </c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2">
        <f t="shared" si="8"/>
        <v>0</v>
      </c>
    </row>
    <row r="105" spans="1:43" x14ac:dyDescent="0.3">
      <c r="A105" s="9">
        <v>104</v>
      </c>
      <c r="B105" s="3" t="s">
        <v>128</v>
      </c>
      <c r="C105" s="17">
        <v>42905</v>
      </c>
      <c r="D105" s="11">
        <v>850000</v>
      </c>
      <c r="E105" s="1">
        <v>200000</v>
      </c>
      <c r="F105" s="1">
        <v>0</v>
      </c>
      <c r="G105" s="1">
        <v>0</v>
      </c>
      <c r="H105" s="1">
        <v>0</v>
      </c>
      <c r="I105" s="2">
        <f t="shared" si="5"/>
        <v>1050000</v>
      </c>
      <c r="J105" s="11">
        <f t="shared" si="6"/>
        <v>0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>
        <f t="shared" si="7"/>
        <v>0</v>
      </c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>
        <f t="shared" si="9"/>
        <v>0</v>
      </c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2">
        <f t="shared" si="8"/>
        <v>0</v>
      </c>
    </row>
    <row r="106" spans="1:43" x14ac:dyDescent="0.3">
      <c r="A106" s="9">
        <v>105</v>
      </c>
      <c r="B106" s="3" t="s">
        <v>129</v>
      </c>
      <c r="C106" s="17">
        <v>42982</v>
      </c>
      <c r="D106" s="11">
        <v>0</v>
      </c>
      <c r="E106" s="1">
        <v>0</v>
      </c>
      <c r="F106" s="1">
        <v>0</v>
      </c>
      <c r="G106" s="1">
        <v>4000000</v>
      </c>
      <c r="H106" s="1">
        <v>0</v>
      </c>
      <c r="I106" s="2">
        <f t="shared" si="5"/>
        <v>4000000</v>
      </c>
      <c r="J106" s="11">
        <f t="shared" si="6"/>
        <v>0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>
        <f t="shared" si="7"/>
        <v>0</v>
      </c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>
        <f t="shared" si="9"/>
        <v>0</v>
      </c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2">
        <f t="shared" si="8"/>
        <v>0</v>
      </c>
    </row>
    <row r="107" spans="1:43" ht="13.8" thickBot="1" x14ac:dyDescent="0.35">
      <c r="A107" s="10">
        <v>106</v>
      </c>
      <c r="B107" s="19" t="s">
        <v>130</v>
      </c>
      <c r="C107" s="18">
        <v>42982</v>
      </c>
      <c r="D107" s="12">
        <v>20290021</v>
      </c>
      <c r="E107" s="13">
        <v>0</v>
      </c>
      <c r="F107" s="13">
        <v>0</v>
      </c>
      <c r="G107" s="13">
        <v>0</v>
      </c>
      <c r="H107" s="13">
        <v>0</v>
      </c>
      <c r="I107" s="14">
        <f t="shared" si="5"/>
        <v>20290021</v>
      </c>
      <c r="J107" s="12">
        <f t="shared" si="6"/>
        <v>0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>
        <f t="shared" si="7"/>
        <v>0</v>
      </c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>
        <f t="shared" si="9"/>
        <v>0</v>
      </c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4">
        <f t="shared" si="8"/>
        <v>0</v>
      </c>
    </row>
    <row r="108" spans="1:43" x14ac:dyDescent="0.3"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43" x14ac:dyDescent="0.3"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</sheetData>
  <pageMargins left="0.7" right="0.7" top="0.75" bottom="0.75" header="0.3" footer="0.3"/>
  <pageSetup paperSize="9" orientation="portrait" r:id="rId1"/>
  <ignoredErrors>
    <ignoredError sqref="I2:I107 AQ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Štefan</dc:creator>
  <cp:lastModifiedBy>Juriová Jana</cp:lastModifiedBy>
  <dcterms:created xsi:type="dcterms:W3CDTF">2018-11-27T09:58:13Z</dcterms:created>
  <dcterms:modified xsi:type="dcterms:W3CDTF">2018-11-27T12:18:51Z</dcterms:modified>
</cp:coreProperties>
</file>